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DieseArbeitsmappe" defaultThemeVersion="124226"/>
  <mc:AlternateContent xmlns:mc="http://schemas.openxmlformats.org/markup-compatibility/2006">
    <mc:Choice Requires="x15">
      <x15ac:absPath xmlns:x15ac="http://schemas.microsoft.com/office/spreadsheetml/2010/11/ac" url="H:\DWB Daten\VB1\VB1 FG Komm\FG Komm Samm\FRÜHJAHRSSAMMLUNG\2024\Material\Formulare\"/>
    </mc:Choice>
  </mc:AlternateContent>
  <xr:revisionPtr revIDLastSave="0" documentId="13_ncr:1_{09F52D3C-7B17-4C09-BEF7-EC8C9E8D0344}" xr6:coauthVersionLast="36" xr6:coauthVersionMax="36" xr10:uidLastSave="{00000000-0000-0000-0000-000000000000}"/>
  <bookViews>
    <workbookView xWindow="0" yWindow="1050" windowWidth="28800" windowHeight="11700" xr2:uid="{00000000-000D-0000-FFFF-FFFF00000000}"/>
  </bookViews>
  <sheets>
    <sheet name="Ausfüllanleitung" sheetId="1" r:id="rId1"/>
    <sheet name="ABR-FJS2024" sheetId="2" r:id="rId2"/>
  </sheets>
  <calcPr calcId="191029"/>
  <customWorkbookViews>
    <customWorkbookView name="Hellwig Sabine - Persönliche Ansicht" guid="{D8016668-3FDB-43AA-BE20-7E717F3AA1F3}" mergeInterval="0" personalView="1" maximized="1" xWindow="-8" yWindow="-8" windowWidth="1936" windowHeight="1056" activeSheetId="2"/>
  </customWorkbookViews>
</workbook>
</file>

<file path=xl/calcChain.xml><?xml version="1.0" encoding="utf-8"?>
<calcChain xmlns="http://schemas.openxmlformats.org/spreadsheetml/2006/main">
  <c r="I14" i="2" l="1"/>
  <c r="K36" i="2"/>
  <c r="G39" i="2" l="1"/>
  <c r="N20" i="1" l="1"/>
  <c r="M20" i="1"/>
  <c r="L20" i="1"/>
  <c r="F20" i="1"/>
  <c r="E20" i="1"/>
  <c r="D20" i="1"/>
  <c r="C20" i="1"/>
  <c r="B20" i="1"/>
  <c r="G19" i="1" l="1"/>
  <c r="K19" i="1"/>
  <c r="G18" i="1"/>
  <c r="K18" i="1" s="1"/>
  <c r="G17" i="1"/>
  <c r="G40" i="2"/>
  <c r="K40" i="2" s="1"/>
  <c r="I39" i="2"/>
  <c r="G38" i="2"/>
  <c r="J38" i="2" s="1"/>
  <c r="G37" i="2"/>
  <c r="K37" i="2" s="1"/>
  <c r="G36" i="2"/>
  <c r="G35" i="2"/>
  <c r="I35" i="2" s="1"/>
  <c r="G34" i="2"/>
  <c r="K34" i="2" s="1"/>
  <c r="G33" i="2"/>
  <c r="J33" i="2" s="1"/>
  <c r="G32" i="2"/>
  <c r="K32" i="2" s="1"/>
  <c r="G31" i="2"/>
  <c r="I31" i="2" s="1"/>
  <c r="G30" i="2"/>
  <c r="J30" i="2" s="1"/>
  <c r="G29" i="2"/>
  <c r="K29" i="2" s="1"/>
  <c r="G28" i="2"/>
  <c r="K28" i="2" s="1"/>
  <c r="G27" i="2"/>
  <c r="I27" i="2" s="1"/>
  <c r="G26" i="2"/>
  <c r="J26" i="2" s="1"/>
  <c r="G25" i="2"/>
  <c r="J25" i="2" s="1"/>
  <c r="G24" i="2"/>
  <c r="K24" i="2" s="1"/>
  <c r="G23" i="2"/>
  <c r="J23" i="2" s="1"/>
  <c r="F41" i="2"/>
  <c r="E41" i="2"/>
  <c r="D41" i="2"/>
  <c r="C41" i="2"/>
  <c r="B41" i="2"/>
  <c r="N41" i="2"/>
  <c r="M41" i="2"/>
  <c r="G22" i="2"/>
  <c r="K22" i="2" s="1"/>
  <c r="G21" i="2"/>
  <c r="K21" i="2"/>
  <c r="G20" i="2"/>
  <c r="K20" i="2" s="1"/>
  <c r="G19" i="2"/>
  <c r="K19" i="2" s="1"/>
  <c r="J19" i="2"/>
  <c r="G18" i="2"/>
  <c r="J18" i="2" s="1"/>
  <c r="G17" i="2"/>
  <c r="K17" i="2" s="1"/>
  <c r="G16" i="2"/>
  <c r="K16" i="2" s="1"/>
  <c r="G15" i="2"/>
  <c r="J15" i="2" s="1"/>
  <c r="G14" i="2"/>
  <c r="J14" i="2" s="1"/>
  <c r="H41" i="2"/>
  <c r="G42" i="2" s="1"/>
  <c r="I28" i="2"/>
  <c r="I36" i="2"/>
  <c r="H17" i="1"/>
  <c r="I17" i="1" s="1"/>
  <c r="I19" i="1"/>
  <c r="J19" i="1"/>
  <c r="I24" i="2"/>
  <c r="K33" i="2"/>
  <c r="K39" i="2"/>
  <c r="J39" i="2"/>
  <c r="J35" i="2"/>
  <c r="K27" i="2"/>
  <c r="J24" i="2"/>
  <c r="J21" i="2"/>
  <c r="I21" i="2"/>
  <c r="I20" i="1" l="1"/>
  <c r="K17" i="1"/>
  <c r="K20" i="1" s="1"/>
  <c r="G20" i="1"/>
  <c r="J17" i="1"/>
  <c r="H20" i="1"/>
  <c r="J34" i="2"/>
  <c r="J27" i="2"/>
  <c r="I34" i="2"/>
  <c r="K35" i="2"/>
  <c r="I40" i="2"/>
  <c r="J29" i="2"/>
  <c r="J37" i="2"/>
  <c r="K31" i="2"/>
  <c r="I29" i="2"/>
  <c r="I37" i="2"/>
  <c r="I22" i="2"/>
  <c r="I23" i="2"/>
  <c r="J31" i="2"/>
  <c r="I19" i="2"/>
  <c r="K25" i="2"/>
  <c r="I30" i="2"/>
  <c r="J22" i="2"/>
  <c r="K30" i="2"/>
  <c r="K23" i="2"/>
  <c r="I25" i="2"/>
  <c r="I32" i="2"/>
  <c r="I38" i="2"/>
  <c r="J32" i="2"/>
  <c r="I26" i="2"/>
  <c r="K38" i="2"/>
  <c r="J17" i="2"/>
  <c r="I17" i="2"/>
  <c r="K26" i="2"/>
  <c r="J40" i="2"/>
  <c r="K15" i="2"/>
  <c r="I15" i="2"/>
  <c r="K14" i="2"/>
  <c r="I20" i="2"/>
  <c r="I33" i="2"/>
  <c r="K18" i="2"/>
  <c r="J18" i="1"/>
  <c r="J28" i="2"/>
  <c r="I18" i="2"/>
  <c r="J16" i="2"/>
  <c r="J36" i="2"/>
  <c r="J20" i="2"/>
  <c r="I18" i="1"/>
  <c r="I16" i="2"/>
  <c r="G41" i="2"/>
  <c r="J20" i="1" l="1"/>
  <c r="K41" i="2"/>
  <c r="J41" i="2"/>
  <c r="G43" i="2" s="1"/>
  <c r="I41" i="2"/>
  <c r="G46" i="2" l="1"/>
  <c r="H46" i="2" s="1"/>
  <c r="G4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Hellwig Sabine</author>
  </authors>
  <commentList>
    <comment ref="I15" authorId="0" shapeId="0" xr:uid="{00000000-0006-0000-0000-000001000000}">
      <text>
        <r>
          <rPr>
            <b/>
            <sz val="9"/>
            <color indexed="81"/>
            <rFont val="Tahoma"/>
            <family val="2"/>
          </rPr>
          <t>Hellwig Sabine:</t>
        </r>
        <r>
          <rPr>
            <sz val="9"/>
            <color indexed="81"/>
            <rFont val="Tahoma"/>
            <family val="2"/>
          </rPr>
          <t xml:space="preserve">
Diese Spalte dient zur Abstimmung mit dem Geldeingang auf dem Sammlungskonto im Dekanat/Bezirksstelle/GKV.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Hellwig Sabine</author>
  </authors>
  <commentList>
    <comment ref="I12" authorId="0" shapeId="0" xr:uid="{00000000-0006-0000-0100-000001000000}">
      <text>
        <r>
          <rPr>
            <b/>
            <sz val="9"/>
            <color indexed="81"/>
            <rFont val="Tahoma"/>
            <family val="2"/>
          </rPr>
          <t>Hellwig Sabine:</t>
        </r>
        <r>
          <rPr>
            <sz val="9"/>
            <color indexed="81"/>
            <rFont val="Tahoma"/>
            <family val="2"/>
          </rPr>
          <t xml:space="preserve">
Diese Spalte dient zur Abstimmung mit dem Geldeingang auf dem Sammlungskonto im Dekanat/Bezirksstelle/GKV.</t>
        </r>
      </text>
    </comment>
    <comment ref="A14" authorId="0" shapeId="0" xr:uid="{00000000-0006-0000-0100-000002000000}">
      <text>
        <r>
          <rPr>
            <b/>
            <sz val="9"/>
            <color indexed="81"/>
            <rFont val="Tahoma"/>
            <family val="2"/>
          </rPr>
          <t>Hellwig Sabine:</t>
        </r>
        <r>
          <rPr>
            <sz val="9"/>
            <color indexed="81"/>
            <rFont val="Tahoma"/>
            <family val="2"/>
          </rPr>
          <t xml:space="preserve">
Eingabe bitte anhand der Pfarramtsabrechnung in die Spalten B - F und wenn ein Gemeindeanteil einbehalten wurde, dann diesen Betrag in Spalte H "Kirchengemeindeanteil" eintragen. Sollte eine Gemeinde weniger als 20% behalten haben oder auf den Anteil verzichtet haben, so erhöht dies immer den Dekanatsanteil. Der Anteil für das DW Bayern bleibt immer fix bei 35% vom Gesamtertrag.
Alles andere errechnet sich automatisch per Formel.
Bitte auch den Erlös der Straßen- /Firmensammlung in die Spalten M und N eintragen. Vielen Dank!
</t>
        </r>
      </text>
    </comment>
  </commentList>
</comments>
</file>

<file path=xl/sharedStrings.xml><?xml version="1.0" encoding="utf-8"?>
<sst xmlns="http://schemas.openxmlformats.org/spreadsheetml/2006/main" count="101" uniqueCount="79">
  <si>
    <t>An das</t>
  </si>
  <si>
    <t>Diakonische Werk</t>
  </si>
  <si>
    <t>der Evang.-Luth. Kirche in Bayern</t>
  </si>
  <si>
    <t>Sammlungen</t>
  </si>
  <si>
    <t>Postfach 12 03 20</t>
  </si>
  <si>
    <t>90332 Nürnberg</t>
  </si>
  <si>
    <t>€</t>
  </si>
  <si>
    <t>Datum</t>
  </si>
  <si>
    <t>Summen</t>
  </si>
  <si>
    <t>Dekanatsbezirk:</t>
  </si>
  <si>
    <r>
      <t xml:space="preserve">Erträge aus der </t>
    </r>
    <r>
      <rPr>
        <b/>
        <sz val="14"/>
        <rFont val="Arial"/>
        <family val="2"/>
      </rPr>
      <t>öffentlichen Sammlung</t>
    </r>
  </si>
  <si>
    <r>
      <t xml:space="preserve">(Haussammlung, Tütensammlung, Überweisungen - </t>
    </r>
    <r>
      <rPr>
        <b/>
        <sz val="11"/>
        <rFont val="Arial"/>
        <family val="2"/>
      </rPr>
      <t>ohne</t>
    </r>
    <r>
      <rPr>
        <sz val="11"/>
        <rFont val="Arial"/>
        <family val="2"/>
      </rPr>
      <t xml:space="preserve"> Pflichtkollekte 117!)</t>
    </r>
  </si>
  <si>
    <t>Tütchen</t>
  </si>
  <si>
    <t>Über-weisungen</t>
  </si>
  <si>
    <t>sonstige Spenden</t>
  </si>
  <si>
    <r>
      <t xml:space="preserve"> = Gesamtertrag</t>
    </r>
    <r>
      <rPr>
        <sz val="12"/>
        <rFont val="Arial"/>
        <family val="2"/>
      </rPr>
      <t xml:space="preserve"> der Haussammlung</t>
    </r>
  </si>
  <si>
    <t>DW Bayern</t>
  </si>
  <si>
    <t>Spenden- box</t>
  </si>
  <si>
    <t>Verteilung</t>
  </si>
  <si>
    <t>Pfarramt/Kirchengemeinde/DW</t>
  </si>
  <si>
    <t>Ergebnis</t>
  </si>
  <si>
    <t>Firmen-sammlung</t>
  </si>
  <si>
    <t>Straßen-sammlung</t>
  </si>
  <si>
    <t>verbleibt bei der durchführenden Stelle (Pfarramt, örtliches diak. Werk etc.)</t>
  </si>
  <si>
    <t>Unterschrift: Beauftragter / Dekan/Dekanin / Geschäftsführer/Geschäftsführerin</t>
  </si>
  <si>
    <t>(Diakonisches Werk Bayern, Evangelische Bank, IBAN: DE20 5206 0410 0005 2222 22, BIC: GENODEF1EK1)</t>
  </si>
  <si>
    <t>Im Dekanatsbezirk verbleiben (mind. 45 % des Gesamtertrages)</t>
  </si>
  <si>
    <t>In den Kirchengemeinden verbleiben (max. 20 %)</t>
  </si>
  <si>
    <r>
      <t xml:space="preserve">Dekanats-bezirk    </t>
    </r>
    <r>
      <rPr>
        <sz val="11"/>
        <rFont val="Arial"/>
        <family val="2"/>
      </rPr>
      <t>mind.</t>
    </r>
  </si>
  <si>
    <t>Kontrolle:</t>
  </si>
  <si>
    <t>Haus- sammlung (mit Listen)</t>
  </si>
  <si>
    <t>bitte hier den Dekanatsbezirk eintragen!</t>
  </si>
  <si>
    <t>Abrechnung Sammlung 300 (FJS)</t>
  </si>
  <si>
    <t>35 % des Gesamtertrages bitte an das Diakonische Werk Bayern überweisen</t>
  </si>
  <si>
    <t>Spendeneingänge in den Pfarrämtern/Kirchengemeinden/DW (laut Pfarramtsabrechnungsformular)</t>
  </si>
  <si>
    <t>80%- 100 %</t>
  </si>
  <si>
    <r>
      <t xml:space="preserve">Kirchen-gemeinde </t>
    </r>
    <r>
      <rPr>
        <sz val="11"/>
        <rFont val="Arial"/>
        <family val="2"/>
      </rPr>
      <t>maximal</t>
    </r>
  </si>
  <si>
    <t>Gemeinde A behält 20%</t>
  </si>
  <si>
    <t>Gemeinde B behält nur 10%</t>
  </si>
  <si>
    <t>Gemeinde C verzichtet</t>
  </si>
  <si>
    <t>80%-100%</t>
  </si>
  <si>
    <r>
      <rPr>
        <b/>
        <sz val="11"/>
        <rFont val="Calibri"/>
        <family val="2"/>
      </rPr>
      <t>≤</t>
    </r>
    <r>
      <rPr>
        <b/>
        <sz val="11"/>
        <rFont val="Arial"/>
        <family val="2"/>
      </rPr>
      <t xml:space="preserve"> 20%</t>
    </r>
  </si>
  <si>
    <t>Kirchen-gemeinde</t>
  </si>
  <si>
    <t>Dekanats-bezirk</t>
  </si>
  <si>
    <r>
      <rPr>
        <b/>
        <sz val="11"/>
        <rFont val="Calibri"/>
        <family val="2"/>
      </rPr>
      <t>≥</t>
    </r>
    <r>
      <rPr>
        <b/>
        <sz val="11"/>
        <rFont val="Arial"/>
        <family val="2"/>
      </rPr>
      <t xml:space="preserve"> 45%</t>
    </r>
  </si>
  <si>
    <t xml:space="preserve">  = 35%</t>
  </si>
  <si>
    <t>fix bei 35 %</t>
  </si>
  <si>
    <t>Gemeindeanteil + Dekanatsanteil = 65%</t>
  </si>
  <si>
    <t xml:space="preserve">Kontroll-summe
 Geld-eingang </t>
  </si>
  <si>
    <t xml:space="preserve">Kontroll-summe 
Geldeingang </t>
  </si>
  <si>
    <r>
      <t xml:space="preserve">DW 
Bayern
</t>
    </r>
    <r>
      <rPr>
        <sz val="11"/>
        <rFont val="Arial"/>
        <family val="2"/>
      </rPr>
      <t>fix</t>
    </r>
  </si>
  <si>
    <t>Ich bin bei den Beispielen immer vom gleichen Gesamtbetrag (100 €) ausgegangen, damit der Unterschied bei der Verteilung besser sichtbar wird:</t>
  </si>
  <si>
    <t>Sabine Hellwig</t>
  </si>
  <si>
    <t>Für Rückfragen stehe Ihnen gerne zur Verfügung:</t>
  </si>
  <si>
    <t>Email: hellwig@diakonie-bayern.de</t>
  </si>
  <si>
    <t xml:space="preserve">Tel. 0911 9354 423 </t>
  </si>
  <si>
    <t>Ausfüllanleitung Abrechnung Frühjahrssammlung (Sammlung 300)</t>
  </si>
  <si>
    <t>Das Formular ist so mit Formeln versehen, dass eventuelle Rundungsdifferenzen bei der Berechnung der Summe des Dekanats- bzw. DWB-Anteils automatisch beim 35%-Anteil DW Bayern ausgeglichen werden.</t>
  </si>
  <si>
    <t>eventuelle Cent-Differenzen werden beim 35%-Anteil ausgeglichen</t>
  </si>
  <si>
    <t>Spalte B</t>
  </si>
  <si>
    <t>Spalte M</t>
  </si>
  <si>
    <t>Spalte N</t>
  </si>
  <si>
    <t>Spalte K</t>
  </si>
  <si>
    <t>Spalte J</t>
  </si>
  <si>
    <t>Spalte I</t>
  </si>
  <si>
    <t>Spalte H</t>
  </si>
  <si>
    <t>Spalte G</t>
  </si>
  <si>
    <t>Spalte F</t>
  </si>
  <si>
    <t>Spalte E</t>
  </si>
  <si>
    <t>Spalte D</t>
  </si>
  <si>
    <t>Spalte C</t>
  </si>
  <si>
    <t>DWB-Anteil</t>
  </si>
  <si>
    <t>Summe</t>
  </si>
  <si>
    <t xml:space="preserve">wichtig für die Ermittlung des Gesamterlöses der Sammlung </t>
  </si>
  <si>
    <r>
      <t xml:space="preserve">Das Formular ist mit dem Kennwort </t>
    </r>
    <r>
      <rPr>
        <i/>
        <sz val="12"/>
        <rFont val="Arial"/>
        <family val="2"/>
      </rPr>
      <t>Diakonie</t>
    </r>
    <r>
      <rPr>
        <sz val="12"/>
        <rFont val="Arial"/>
        <family val="2"/>
      </rPr>
      <t xml:space="preserve"> geschützt, damit die Formeln nicht versehentlich überschrieben werden können.</t>
    </r>
  </si>
  <si>
    <t xml:space="preserve">Grundlage für das Ausfüllen sind die Pfarramtsabrechnungen. Diese müssen ausgefüllt vorliegen. Denn hier sind - wenn alles richtig ausgefüllt wurde - alle notwendigen Angaben enthalten. 
Die Erträge aus den Gemeinden sollen in die gelben Spalten B - F eingetragen werden und ergeben dann den Gesamtertrag (100%).
Die grauen Spalten sind mit Formeln versehen und errechnen automatisch den Gesamtertrag und die Verteilung zwischen Dekanat und DW Bayern.
Wenn ein Gemeindeanteil einbehalten wurde, so wird dieser in der Spalte H "Kirchengemeindeanteil" erfasst. Es kommt vor, dass dieser Anteil weniger als 20% beträgt oder darauf ganz verzichtet wird. Dann erhöht dieser Verzicht immer den Dekanatsanteil (=&gt; mindestens 45% oder mehr), der Diakonie-Bayern-Anteil bleibt immer fix bei 35% des Gesamtertrages. 
Bitte denken Sie auch an die Eingabe der Straßen-/Firmensammlung in die grünen Spalten M und N. Denn diese Erträge gehören ebenfalls zum Sammlungsergebnis, auch wenn diese direkt bei der sammelnden Stelle (Kirchengemeinde, Diakonisches Werk) verbleiben. 
Die Spalte "Kontrollsumme Geldeingang" soll identisch mit der Zeile "Überweisungsbetrag" auf der Pfarramtsabrechnung und dem tatsächlichen Geldeingang auf dem Dekanatskonto/Bezirksstellenkonto sein.
</t>
  </si>
  <si>
    <t>Termin: 31. Mai 2024</t>
  </si>
  <si>
    <t>Frühjahrssammlung vom 11. - 17. März 2024</t>
  </si>
  <si>
    <t>Das Abrechnungsformular befindet sich auf dem nächsten Arbeitsblatt. Einfach mit der Maus unten auf den Reiter "ABR-FSJ2024" klicken und mit der Eingabe des Dekanatsbezirks in der oberen Zeile beginnen.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</si>
</sst>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0.00_ ;[Red]\-#,##0.00\ "/>
  </numFmts>
  <fonts count="34">
    <font>
      <sz val="10"/>
      <name val="Arial"/>
    </font>
    <font>
      <sz val="10"/>
      <name val="Arial"/>
    </font>
    <font>
      <sz val="12"/>
      <name val="Agfa Rotis Semisans"/>
      <family val="2"/>
    </font>
    <font>
      <sz val="8"/>
      <name val="Arial"/>
      <family val="2"/>
    </font>
    <font>
      <sz val="10"/>
      <name val="Arial"/>
      <family val="2"/>
    </font>
    <font>
      <sz val="12"/>
      <name val="Arial"/>
      <family val="2"/>
    </font>
    <font>
      <b/>
      <sz val="12"/>
      <name val="Arial"/>
      <family val="2"/>
    </font>
    <font>
      <sz val="11"/>
      <name val="Arial"/>
      <family val="2"/>
    </font>
    <font>
      <b/>
      <sz val="11"/>
      <name val="Arial"/>
      <family val="2"/>
    </font>
    <font>
      <b/>
      <sz val="18"/>
      <color indexed="10"/>
      <name val="Arial"/>
      <family val="2"/>
    </font>
    <font>
      <b/>
      <sz val="18"/>
      <name val="Arial"/>
      <family val="2"/>
    </font>
    <font>
      <sz val="14"/>
      <name val="Arial"/>
      <family val="2"/>
    </font>
    <font>
      <b/>
      <sz val="14"/>
      <name val="Arial"/>
      <family val="2"/>
    </font>
    <font>
      <sz val="9"/>
      <name val="Arial"/>
      <family val="2"/>
    </font>
    <font>
      <b/>
      <sz val="9"/>
      <color indexed="10"/>
      <name val="Arial"/>
      <family val="2"/>
    </font>
    <font>
      <b/>
      <sz val="9"/>
      <name val="Arial"/>
      <family val="2"/>
    </font>
    <font>
      <i/>
      <sz val="10"/>
      <name val="Arial"/>
      <family val="2"/>
    </font>
    <font>
      <b/>
      <i/>
      <sz val="10"/>
      <name val="Arial"/>
      <family val="2"/>
    </font>
    <font>
      <b/>
      <i/>
      <sz val="11"/>
      <name val="Arial"/>
      <family val="2"/>
    </font>
    <font>
      <i/>
      <sz val="11"/>
      <name val="Arial"/>
      <family val="2"/>
    </font>
    <font>
      <b/>
      <i/>
      <sz val="12"/>
      <name val="Arial"/>
      <family val="2"/>
    </font>
    <font>
      <i/>
      <sz val="9"/>
      <name val="Arial"/>
      <family val="2"/>
    </font>
    <font>
      <b/>
      <i/>
      <sz val="9"/>
      <name val="Courier New"/>
      <family val="3"/>
    </font>
    <font>
      <i/>
      <sz val="12"/>
      <name val="Courier New"/>
      <family val="3"/>
    </font>
    <font>
      <sz val="9"/>
      <color indexed="81"/>
      <name val="Tahoma"/>
      <family val="2"/>
    </font>
    <font>
      <b/>
      <sz val="9"/>
      <color indexed="81"/>
      <name val="Tahoma"/>
      <family val="2"/>
    </font>
    <font>
      <b/>
      <sz val="16"/>
      <name val="Arial"/>
      <family val="2"/>
    </font>
    <font>
      <b/>
      <sz val="11"/>
      <name val="Calibri"/>
      <family val="2"/>
    </font>
    <font>
      <sz val="16"/>
      <color rgb="FFFF0000"/>
      <name val="Arial"/>
      <family val="2"/>
    </font>
    <font>
      <sz val="12"/>
      <color rgb="FF0070C0"/>
      <name val="Arial"/>
      <family val="2"/>
    </font>
    <font>
      <b/>
      <sz val="10"/>
      <name val="Arial"/>
      <family val="2"/>
    </font>
    <font>
      <i/>
      <sz val="12"/>
      <name val="Arial"/>
      <family val="2"/>
    </font>
    <font>
      <sz val="10"/>
      <color rgb="FFFF0000"/>
      <name val="Arial"/>
      <family val="2"/>
    </font>
    <font>
      <b/>
      <sz val="12"/>
      <color rgb="FF7030A0"/>
      <name val="Arial"/>
      <family val="2"/>
    </font>
  </fonts>
  <fills count="10">
    <fill>
      <patternFill patternType="none"/>
    </fill>
    <fill>
      <patternFill patternType="gray125"/>
    </fill>
    <fill>
      <patternFill patternType="solid">
        <fgColor rgb="FFFFFF9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FF0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diagonal/>
    </border>
    <border>
      <left style="double">
        <color indexed="64"/>
      </left>
      <right style="double">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double">
        <color indexed="64"/>
      </left>
      <right style="double">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0">
    <xf numFmtId="0" fontId="0" fillId="0" borderId="0" xfId="0"/>
    <xf numFmtId="0" fontId="4" fillId="0" borderId="0" xfId="0" applyFont="1"/>
    <xf numFmtId="0" fontId="5" fillId="0" borderId="0" xfId="0" applyFont="1"/>
    <xf numFmtId="0" fontId="4" fillId="0" borderId="0" xfId="0" applyFont="1" applyAlignment="1">
      <alignment horizontal="right"/>
    </xf>
    <xf numFmtId="0" fontId="5" fillId="0" borderId="0" xfId="0" applyFont="1" applyAlignment="1" applyProtection="1">
      <alignment horizontal="left" vertical="center"/>
      <protection locked="0"/>
    </xf>
    <xf numFmtId="0" fontId="28" fillId="0" borderId="1" xfId="0" applyFont="1" applyBorder="1" applyProtection="1">
      <protection locked="0"/>
    </xf>
    <xf numFmtId="0" fontId="4" fillId="0" borderId="2" xfId="0" applyFont="1" applyFill="1" applyBorder="1" applyProtection="1">
      <protection locked="0"/>
    </xf>
    <xf numFmtId="0" fontId="4" fillId="0" borderId="3" xfId="0" applyFont="1" applyFill="1" applyBorder="1" applyProtection="1">
      <protection locked="0"/>
    </xf>
    <xf numFmtId="0" fontId="4" fillId="0" borderId="0" xfId="0" applyFont="1" applyProtection="1">
      <protection locked="0"/>
    </xf>
    <xf numFmtId="0" fontId="5" fillId="0" borderId="0" xfId="0" applyFont="1" applyProtection="1">
      <protection locked="0"/>
    </xf>
    <xf numFmtId="0" fontId="4" fillId="0" borderId="0" xfId="0" applyFont="1" applyFill="1" applyProtection="1">
      <protection locked="0"/>
    </xf>
    <xf numFmtId="0" fontId="5" fillId="0" borderId="0" xfId="0" applyFont="1" applyFill="1" applyProtection="1">
      <protection locked="0"/>
    </xf>
    <xf numFmtId="0" fontId="0" fillId="0" borderId="0" xfId="0" applyProtection="1">
      <protection locked="0"/>
    </xf>
    <xf numFmtId="0" fontId="0" fillId="0" borderId="4" xfId="0" applyBorder="1" applyProtection="1">
      <protection locked="0"/>
    </xf>
    <xf numFmtId="0" fontId="6" fillId="0" borderId="0" xfId="0" applyFont="1" applyProtection="1">
      <protection locked="0"/>
    </xf>
    <xf numFmtId="0" fontId="10" fillId="0" borderId="0" xfId="0" applyFont="1" applyAlignment="1" applyProtection="1">
      <protection locked="0"/>
    </xf>
    <xf numFmtId="0" fontId="5" fillId="0" borderId="0" xfId="0" applyFont="1" applyAlignment="1" applyProtection="1">
      <protection locked="0"/>
    </xf>
    <xf numFmtId="0" fontId="11" fillId="0" borderId="0" xfId="0" applyFont="1" applyAlignment="1" applyProtection="1">
      <protection locked="0"/>
    </xf>
    <xf numFmtId="0" fontId="7" fillId="0" borderId="0" xfId="0" applyFont="1" applyAlignment="1" applyProtection="1">
      <protection locked="0"/>
    </xf>
    <xf numFmtId="0" fontId="7" fillId="0" borderId="0" xfId="0" applyFont="1" applyAlignment="1" applyProtection="1">
      <alignment wrapText="1"/>
      <protection locked="0"/>
    </xf>
    <xf numFmtId="0" fontId="17" fillId="0" borderId="5" xfId="0" applyFont="1" applyBorder="1" applyAlignment="1" applyProtection="1">
      <alignment horizontal="center" vertical="center"/>
      <protection locked="0"/>
    </xf>
    <xf numFmtId="0" fontId="17" fillId="0" borderId="0" xfId="0" applyFont="1" applyFill="1" applyBorder="1" applyAlignment="1" applyProtection="1">
      <alignment horizontal="distributed" vertical="distributed"/>
      <protection locked="0"/>
    </xf>
    <xf numFmtId="0" fontId="5" fillId="0" borderId="6" xfId="0" applyFont="1" applyBorder="1" applyAlignment="1" applyProtection="1">
      <alignment vertical="center"/>
      <protection locked="0"/>
    </xf>
    <xf numFmtId="0" fontId="8" fillId="2" borderId="7"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wrapText="1"/>
      <protection locked="0"/>
    </xf>
    <xf numFmtId="0" fontId="22" fillId="4" borderId="9"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18" fillId="6" borderId="11" xfId="0" applyFont="1" applyFill="1" applyBorder="1" applyAlignment="1" applyProtection="1">
      <alignment horizontal="center" vertical="center" wrapText="1"/>
      <protection locked="0"/>
    </xf>
    <xf numFmtId="0" fontId="18" fillId="6" borderId="9" xfId="0" applyFont="1" applyFill="1" applyBorder="1" applyAlignment="1" applyProtection="1">
      <alignment horizontal="center" vertical="center" wrapText="1"/>
      <protection locked="0"/>
    </xf>
    <xf numFmtId="0" fontId="4" fillId="0" borderId="12" xfId="0" applyFont="1" applyBorder="1" applyAlignment="1" applyProtection="1">
      <alignment vertical="center"/>
      <protection locked="0"/>
    </xf>
    <xf numFmtId="0" fontId="4" fillId="2" borderId="13" xfId="0" applyFont="1" applyFill="1" applyBorder="1" applyAlignment="1" applyProtection="1">
      <alignment horizontal="center" vertical="center"/>
      <protection locked="0"/>
    </xf>
    <xf numFmtId="9" fontId="6" fillId="0" borderId="14" xfId="0" applyNumberFormat="1" applyFont="1" applyFill="1" applyBorder="1" applyAlignment="1" applyProtection="1">
      <alignment horizontal="center"/>
      <protection locked="0"/>
    </xf>
    <xf numFmtId="9" fontId="8" fillId="3" borderId="15" xfId="2" applyFont="1" applyFill="1" applyBorder="1" applyAlignment="1" applyProtection="1">
      <alignment horizontal="center" vertical="center"/>
      <protection locked="0"/>
    </xf>
    <xf numFmtId="9" fontId="22" fillId="4" borderId="15" xfId="2" applyFont="1" applyFill="1" applyBorder="1" applyAlignment="1" applyProtection="1">
      <alignment horizontal="center" vertical="center"/>
      <protection locked="0"/>
    </xf>
    <xf numFmtId="9" fontId="8" fillId="5" borderId="16" xfId="2" applyFont="1" applyFill="1" applyBorder="1" applyAlignment="1" applyProtection="1">
      <alignment horizontal="center" vertical="center"/>
      <protection locked="0"/>
    </xf>
    <xf numFmtId="0" fontId="16" fillId="6" borderId="12" xfId="0" applyFont="1" applyFill="1" applyBorder="1" applyAlignment="1" applyProtection="1">
      <alignment horizontal="center" vertical="center"/>
      <protection locked="0"/>
    </xf>
    <xf numFmtId="0" fontId="16" fillId="6" borderId="17" xfId="0" applyFont="1" applyFill="1" applyBorder="1" applyAlignment="1" applyProtection="1">
      <alignment horizontal="center" vertical="center"/>
      <protection locked="0"/>
    </xf>
    <xf numFmtId="4" fontId="7" fillId="0" borderId="1" xfId="0" applyNumberFormat="1" applyFont="1" applyBorder="1" applyAlignment="1" applyProtection="1">
      <alignment vertical="center"/>
      <protection locked="0"/>
    </xf>
    <xf numFmtId="4" fontId="7" fillId="0" borderId="1" xfId="1" applyNumberFormat="1" applyFont="1" applyBorder="1" applyAlignment="1" applyProtection="1">
      <alignment vertical="center"/>
      <protection locked="0"/>
    </xf>
    <xf numFmtId="4" fontId="7" fillId="0" borderId="18" xfId="1" applyNumberFormat="1" applyFont="1" applyBorder="1" applyAlignment="1" applyProtection="1">
      <alignment vertical="center"/>
      <protection locked="0"/>
    </xf>
    <xf numFmtId="4" fontId="7" fillId="5" borderId="19" xfId="1" applyNumberFormat="1" applyFont="1" applyFill="1" applyBorder="1" applyAlignment="1" applyProtection="1">
      <alignment vertical="center"/>
      <protection locked="0"/>
    </xf>
    <xf numFmtId="4" fontId="19" fillId="0" borderId="1" xfId="1" applyNumberFormat="1" applyFont="1" applyBorder="1" applyAlignment="1" applyProtection="1">
      <alignment vertical="center"/>
      <protection locked="0"/>
    </xf>
    <xf numFmtId="4" fontId="19" fillId="0" borderId="20" xfId="1" applyNumberFormat="1" applyFont="1" applyBorder="1" applyAlignment="1" applyProtection="1">
      <alignment vertical="center"/>
      <protection locked="0"/>
    </xf>
    <xf numFmtId="4" fontId="4" fillId="0" borderId="0" xfId="0" applyNumberFormat="1" applyFont="1" applyProtection="1">
      <protection locked="0"/>
    </xf>
    <xf numFmtId="0" fontId="5" fillId="0" borderId="21" xfId="0" applyFont="1" applyBorder="1" applyAlignment="1" applyProtection="1">
      <protection locked="0"/>
    </xf>
    <xf numFmtId="4" fontId="19" fillId="0" borderId="22" xfId="1" applyNumberFormat="1" applyFont="1" applyBorder="1" applyAlignment="1" applyProtection="1">
      <alignment vertical="center"/>
      <protection locked="0"/>
    </xf>
    <xf numFmtId="0" fontId="5" fillId="0" borderId="5" xfId="0" applyFont="1" applyBorder="1" applyAlignment="1" applyProtection="1">
      <alignment vertical="center"/>
      <protection locked="0"/>
    </xf>
    <xf numFmtId="4" fontId="7" fillId="4" borderId="5" xfId="1" applyNumberFormat="1" applyFont="1" applyFill="1" applyBorder="1" applyAlignment="1" applyProtection="1">
      <alignment vertical="center"/>
      <protection locked="0"/>
    </xf>
    <xf numFmtId="43" fontId="6" fillId="4" borderId="23" xfId="1" applyFont="1" applyFill="1" applyBorder="1" applyAlignment="1" applyProtection="1">
      <alignment vertical="center"/>
      <protection locked="0"/>
    </xf>
    <xf numFmtId="4" fontId="7" fillId="4" borderId="24" xfId="1" applyNumberFormat="1" applyFont="1" applyFill="1" applyBorder="1" applyAlignment="1" applyProtection="1">
      <alignment vertical="center"/>
      <protection locked="0"/>
    </xf>
    <xf numFmtId="4" fontId="23" fillId="4" borderId="24" xfId="1" applyNumberFormat="1" applyFont="1" applyFill="1" applyBorder="1" applyAlignment="1" applyProtection="1">
      <alignment vertical="center"/>
      <protection locked="0"/>
    </xf>
    <xf numFmtId="4" fontId="20" fillId="6" borderId="5" xfId="1" applyNumberFormat="1" applyFont="1" applyFill="1" applyBorder="1" applyAlignment="1" applyProtection="1">
      <alignment vertical="center"/>
      <protection locked="0"/>
    </xf>
    <xf numFmtId="0" fontId="5" fillId="0" borderId="25" xfId="0" applyFont="1" applyBorder="1" applyAlignment="1" applyProtection="1">
      <alignment vertical="center"/>
      <protection locked="0"/>
    </xf>
    <xf numFmtId="0" fontId="0" fillId="0" borderId="26" xfId="0" applyBorder="1" applyProtection="1">
      <protection locked="0"/>
    </xf>
    <xf numFmtId="0" fontId="0" fillId="0" borderId="27" xfId="0" applyBorder="1" applyProtection="1">
      <protection locked="0"/>
    </xf>
    <xf numFmtId="43" fontId="8" fillId="4" borderId="23" xfId="1" applyFont="1" applyFill="1" applyBorder="1" applyAlignment="1" applyProtection="1">
      <alignment vertical="center"/>
      <protection locked="0"/>
    </xf>
    <xf numFmtId="0" fontId="5" fillId="0" borderId="28" xfId="0" applyFont="1" applyFill="1" applyBorder="1" applyAlignment="1" applyProtection="1">
      <alignment vertical="center"/>
      <protection locked="0"/>
    </xf>
    <xf numFmtId="43" fontId="12" fillId="0" borderId="0" xfId="1" applyFont="1" applyBorder="1" applyProtection="1">
      <protection locked="0"/>
    </xf>
    <xf numFmtId="0" fontId="6" fillId="0" borderId="29" xfId="0" applyFont="1" applyBorder="1" applyAlignment="1" applyProtection="1">
      <alignment vertical="center"/>
      <protection locked="0"/>
    </xf>
    <xf numFmtId="0" fontId="5" fillId="0" borderId="30" xfId="0" applyFont="1" applyFill="1" applyBorder="1" applyAlignment="1" applyProtection="1">
      <protection locked="0"/>
    </xf>
    <xf numFmtId="0" fontId="5" fillId="0" borderId="24" xfId="0" applyFont="1" applyFill="1" applyBorder="1" applyAlignment="1" applyProtection="1">
      <protection locked="0"/>
    </xf>
    <xf numFmtId="43" fontId="8" fillId="4" borderId="31" xfId="1" applyFont="1" applyFill="1" applyBorder="1" applyAlignment="1" applyProtection="1">
      <alignment vertical="center"/>
      <protection locked="0"/>
    </xf>
    <xf numFmtId="0" fontId="4" fillId="0" borderId="0" xfId="0" applyFont="1" applyAlignment="1" applyProtection="1">
      <alignment vertical="center"/>
      <protection locked="0"/>
    </xf>
    <xf numFmtId="0" fontId="14" fillId="0" borderId="0" xfId="0" applyFont="1" applyAlignment="1" applyProtection="1">
      <alignment horizontal="left"/>
      <protection locked="0"/>
    </xf>
    <xf numFmtId="0" fontId="21" fillId="0" borderId="0" xfId="0" applyFont="1" applyAlignment="1" applyProtection="1">
      <alignment horizontal="right"/>
      <protection locked="0"/>
    </xf>
    <xf numFmtId="164" fontId="15" fillId="0" borderId="0" xfId="0" applyNumberFormat="1" applyFont="1" applyAlignment="1" applyProtection="1">
      <alignment horizontal="right"/>
      <protection locked="0"/>
    </xf>
    <xf numFmtId="0" fontId="15" fillId="0" borderId="0" xfId="0" applyFont="1" applyAlignment="1" applyProtection="1">
      <alignment horizontal="left"/>
      <protection locked="0"/>
    </xf>
    <xf numFmtId="0" fontId="4" fillId="0" borderId="19" xfId="0" applyFont="1" applyBorder="1" applyProtection="1">
      <protection locked="0"/>
    </xf>
    <xf numFmtId="0" fontId="4" fillId="0" borderId="0" xfId="0" applyFont="1" applyBorder="1" applyProtection="1">
      <protection locked="0"/>
    </xf>
    <xf numFmtId="0" fontId="0" fillId="0" borderId="19" xfId="0" applyBorder="1" applyProtection="1">
      <protection locked="0"/>
    </xf>
    <xf numFmtId="0" fontId="4" fillId="0" borderId="0" xfId="0" applyFont="1" applyAlignment="1" applyProtection="1">
      <alignment horizontal="right"/>
      <protection locked="0"/>
    </xf>
    <xf numFmtId="0" fontId="13" fillId="0" borderId="0" xfId="0" applyFont="1" applyProtection="1">
      <protection locked="0"/>
    </xf>
    <xf numFmtId="0" fontId="4" fillId="0" borderId="0" xfId="0" applyFont="1" applyBorder="1" applyAlignment="1" applyProtection="1">
      <alignment horizontal="left"/>
      <protection locked="0"/>
    </xf>
    <xf numFmtId="0" fontId="2" fillId="0" borderId="0" xfId="0" applyFont="1" applyProtection="1">
      <protection locked="0"/>
    </xf>
    <xf numFmtId="43" fontId="8" fillId="4" borderId="32" xfId="1" applyFont="1" applyFill="1" applyBorder="1" applyAlignment="1" applyProtection="1">
      <alignment vertical="center"/>
    </xf>
    <xf numFmtId="43" fontId="8" fillId="4" borderId="33" xfId="1" applyFont="1" applyFill="1" applyBorder="1" applyAlignment="1" applyProtection="1">
      <alignment vertical="center"/>
    </xf>
    <xf numFmtId="4" fontId="23" fillId="4" borderId="18" xfId="1" applyNumberFormat="1" applyFont="1" applyFill="1" applyBorder="1" applyAlignment="1" applyProtection="1">
      <alignment vertical="center"/>
    </xf>
    <xf numFmtId="4" fontId="7" fillId="4" borderId="18" xfId="1" applyNumberFormat="1" applyFont="1" applyFill="1" applyBorder="1" applyAlignment="1" applyProtection="1">
      <alignment vertical="center"/>
    </xf>
    <xf numFmtId="0" fontId="26" fillId="0" borderId="0" xfId="0" applyFont="1"/>
    <xf numFmtId="0" fontId="0" fillId="0" borderId="0" xfId="0" applyAlignment="1">
      <alignment vertical="top"/>
    </xf>
    <xf numFmtId="0" fontId="4" fillId="0" borderId="0" xfId="0" applyFont="1" applyBorder="1" applyAlignment="1">
      <alignment vertical="center"/>
    </xf>
    <xf numFmtId="0" fontId="0" fillId="0" borderId="0" xfId="0" applyBorder="1" applyAlignment="1">
      <alignment vertical="center"/>
    </xf>
    <xf numFmtId="0" fontId="5" fillId="0" borderId="12" xfId="0" applyFont="1" applyBorder="1" applyAlignment="1" applyProtection="1">
      <alignment vertical="center"/>
      <protection locked="0"/>
    </xf>
    <xf numFmtId="4" fontId="7" fillId="5" borderId="0" xfId="1" applyNumberFormat="1" applyFont="1" applyFill="1" applyBorder="1" applyAlignment="1" applyProtection="1">
      <alignment vertical="center"/>
      <protection locked="0"/>
    </xf>
    <xf numFmtId="0" fontId="5" fillId="0" borderId="38" xfId="0" applyFont="1" applyBorder="1" applyAlignment="1" applyProtection="1">
      <protection locked="0"/>
    </xf>
    <xf numFmtId="4" fontId="7" fillId="0" borderId="39" xfId="0" applyNumberFormat="1" applyFont="1" applyBorder="1" applyAlignment="1" applyProtection="1">
      <alignment vertical="center"/>
      <protection locked="0"/>
    </xf>
    <xf numFmtId="4" fontId="7" fillId="0" borderId="39" xfId="1" applyNumberFormat="1" applyFont="1" applyBorder="1" applyAlignment="1" applyProtection="1">
      <alignment vertical="center"/>
      <protection locked="0"/>
    </xf>
    <xf numFmtId="43" fontId="8" fillId="4" borderId="8" xfId="1" applyFont="1" applyFill="1" applyBorder="1" applyAlignment="1" applyProtection="1">
      <alignment vertical="center"/>
    </xf>
    <xf numFmtId="4" fontId="7" fillId="0" borderId="35" xfId="1" applyNumberFormat="1" applyFont="1" applyBorder="1" applyAlignment="1" applyProtection="1">
      <alignment vertical="center"/>
      <protection locked="0"/>
    </xf>
    <xf numFmtId="4" fontId="23" fillId="4" borderId="35" xfId="1" applyNumberFormat="1" applyFont="1" applyFill="1" applyBorder="1" applyAlignment="1" applyProtection="1">
      <alignment vertical="center"/>
    </xf>
    <xf numFmtId="4" fontId="7" fillId="4" borderId="35" xfId="1" applyNumberFormat="1" applyFont="1" applyFill="1" applyBorder="1" applyAlignment="1" applyProtection="1">
      <alignment vertical="center"/>
    </xf>
    <xf numFmtId="4" fontId="19" fillId="0" borderId="39" xfId="1" applyNumberFormat="1" applyFont="1" applyBorder="1" applyAlignment="1" applyProtection="1">
      <alignment vertical="center"/>
      <protection locked="0"/>
    </xf>
    <xf numFmtId="4" fontId="19" fillId="0" borderId="40" xfId="1" applyNumberFormat="1" applyFont="1" applyBorder="1" applyAlignment="1" applyProtection="1">
      <alignment vertical="center"/>
      <protection locked="0"/>
    </xf>
    <xf numFmtId="0" fontId="5" fillId="0" borderId="41" xfId="0" applyFont="1" applyBorder="1" applyAlignment="1" applyProtection="1">
      <protection locked="0"/>
    </xf>
    <xf numFmtId="4" fontId="7" fillId="0" borderId="42" xfId="0" applyNumberFormat="1" applyFont="1" applyBorder="1" applyAlignment="1" applyProtection="1">
      <alignment vertical="center"/>
      <protection locked="0"/>
    </xf>
    <xf numFmtId="43" fontId="8" fillId="4" borderId="43" xfId="1" applyFont="1" applyFill="1" applyBorder="1" applyAlignment="1" applyProtection="1">
      <alignment vertical="center"/>
    </xf>
    <xf numFmtId="4" fontId="23" fillId="4" borderId="24" xfId="1" applyNumberFormat="1" applyFont="1" applyFill="1" applyBorder="1" applyAlignment="1" applyProtection="1">
      <alignment vertical="center"/>
    </xf>
    <xf numFmtId="4" fontId="7" fillId="4" borderId="24" xfId="1" applyNumberFormat="1" applyFont="1" applyFill="1" applyBorder="1" applyAlignment="1" applyProtection="1">
      <alignment vertical="center"/>
    </xf>
    <xf numFmtId="4" fontId="19" fillId="0" borderId="44" xfId="1" applyNumberFormat="1" applyFont="1" applyBorder="1" applyAlignment="1" applyProtection="1">
      <alignment vertical="center"/>
      <protection locked="0"/>
    </xf>
    <xf numFmtId="4" fontId="19" fillId="0" borderId="45" xfId="1" applyNumberFormat="1" applyFont="1" applyBorder="1" applyAlignment="1" applyProtection="1">
      <alignment vertical="center"/>
      <protection locked="0"/>
    </xf>
    <xf numFmtId="0" fontId="4" fillId="7" borderId="5" xfId="0" applyFont="1" applyFill="1" applyBorder="1" applyAlignment="1">
      <alignment vertical="center"/>
    </xf>
    <xf numFmtId="0" fontId="0" fillId="7" borderId="5" xfId="0" applyFill="1" applyBorder="1" applyAlignment="1">
      <alignment vertical="center"/>
    </xf>
    <xf numFmtId="0" fontId="0" fillId="7" borderId="29" xfId="0" applyFill="1" applyBorder="1" applyAlignment="1">
      <alignment vertical="center"/>
    </xf>
    <xf numFmtId="0" fontId="8" fillId="8" borderId="9" xfId="0" applyFont="1" applyFill="1" applyBorder="1" applyAlignment="1" applyProtection="1">
      <alignment horizontal="center" vertical="center" wrapText="1"/>
      <protection locked="0"/>
    </xf>
    <xf numFmtId="9" fontId="8" fillId="8" borderId="15" xfId="2" applyFont="1" applyFill="1" applyBorder="1" applyAlignment="1" applyProtection="1">
      <alignment horizontal="center" vertical="center"/>
      <protection locked="0"/>
    </xf>
    <xf numFmtId="0" fontId="4" fillId="8" borderId="37" xfId="0" applyFont="1" applyFill="1" applyBorder="1" applyAlignment="1">
      <alignment horizontal="center"/>
    </xf>
    <xf numFmtId="0" fontId="30" fillId="8" borderId="36" xfId="0" applyFont="1" applyFill="1" applyBorder="1" applyAlignment="1">
      <alignment horizontal="center" vertical="top"/>
    </xf>
    <xf numFmtId="0" fontId="5" fillId="0" borderId="0" xfId="0" applyFont="1" applyAlignment="1">
      <alignment horizontal="left" vertical="center" wrapText="1"/>
    </xf>
    <xf numFmtId="0" fontId="0" fillId="0" borderId="0" xfId="0" applyBorder="1" applyAlignment="1">
      <alignment vertical="top"/>
    </xf>
    <xf numFmtId="0" fontId="32" fillId="0" borderId="16" xfId="0" applyFont="1" applyBorder="1" applyAlignment="1">
      <alignment horizontal="center" vertical="center" wrapText="1"/>
    </xf>
    <xf numFmtId="0" fontId="32" fillId="0" borderId="0" xfId="0" applyFont="1" applyAlignment="1">
      <alignment horizontal="center" vertical="center" wrapText="1"/>
    </xf>
    <xf numFmtId="0" fontId="0" fillId="0" borderId="0" xfId="0" applyAlignment="1">
      <alignment vertical="center"/>
    </xf>
    <xf numFmtId="0" fontId="5" fillId="0" borderId="0" xfId="0" applyFont="1" applyAlignment="1">
      <alignment horizontal="left" vertical="top" wrapText="1"/>
    </xf>
    <xf numFmtId="0" fontId="29" fillId="9" borderId="0" xfId="0" applyFont="1" applyFill="1" applyAlignment="1">
      <alignment horizontal="left" vertical="center" wrapText="1"/>
    </xf>
    <xf numFmtId="0" fontId="5" fillId="0" borderId="0" xfId="0" applyFont="1" applyAlignment="1">
      <alignment horizontal="left" vertical="center" wrapText="1"/>
    </xf>
    <xf numFmtId="0" fontId="4" fillId="6" borderId="6"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17" fillId="2" borderId="29" xfId="0" applyFont="1" applyFill="1" applyBorder="1" applyAlignment="1" applyProtection="1">
      <alignment horizontal="center" vertical="distributed"/>
      <protection locked="0"/>
    </xf>
    <xf numFmtId="0" fontId="17" fillId="2" borderId="30" xfId="0" applyFont="1" applyFill="1" applyBorder="1" applyAlignment="1" applyProtection="1">
      <alignment horizontal="center" vertical="distributed"/>
      <protection locked="0"/>
    </xf>
    <xf numFmtId="0" fontId="17" fillId="2" borderId="24" xfId="0" applyFont="1" applyFill="1" applyBorder="1" applyAlignment="1" applyProtection="1">
      <alignment horizontal="center" vertical="distributed"/>
      <protection locked="0"/>
    </xf>
    <xf numFmtId="0" fontId="17" fillId="3" borderId="29" xfId="0" applyFont="1" applyFill="1" applyBorder="1" applyAlignment="1" applyProtection="1">
      <alignment horizontal="distributed" vertical="distributed"/>
      <protection locked="0"/>
    </xf>
    <xf numFmtId="0" fontId="17" fillId="3" borderId="30" xfId="0" applyFont="1" applyFill="1" applyBorder="1" applyAlignment="1" applyProtection="1">
      <alignment horizontal="distributed" vertical="distributed"/>
      <protection locked="0"/>
    </xf>
    <xf numFmtId="0" fontId="17" fillId="3" borderId="24" xfId="0" applyFont="1" applyFill="1" applyBorder="1" applyAlignment="1" applyProtection="1">
      <alignment horizontal="distributed" vertical="distributed"/>
      <protection locked="0"/>
    </xf>
    <xf numFmtId="0" fontId="17" fillId="6" borderId="6" xfId="0" applyFont="1" applyFill="1" applyBorder="1" applyAlignment="1" applyProtection="1">
      <alignment horizontal="center" vertical="center" wrapText="1"/>
      <protection locked="0"/>
    </xf>
    <xf numFmtId="0" fontId="17" fillId="6" borderId="9" xfId="0" applyFont="1" applyFill="1" applyBorder="1" applyAlignment="1" applyProtection="1">
      <alignment horizontal="center" vertical="center" wrapText="1"/>
      <protection locked="0"/>
    </xf>
    <xf numFmtId="0" fontId="17" fillId="6" borderId="34" xfId="0" applyFont="1" applyFill="1" applyBorder="1" applyAlignment="1" applyProtection="1">
      <alignment horizontal="center" vertical="center" wrapText="1"/>
      <protection locked="0"/>
    </xf>
    <xf numFmtId="0" fontId="17" fillId="6" borderId="35" xfId="0" applyFont="1" applyFill="1" applyBorder="1" applyAlignment="1" applyProtection="1">
      <alignment horizontal="center" vertical="center" wrapText="1"/>
      <protection locked="0"/>
    </xf>
    <xf numFmtId="0" fontId="17" fillId="6" borderId="12" xfId="0" applyFont="1" applyFill="1" applyBorder="1" applyAlignment="1" applyProtection="1">
      <alignment horizontal="center" vertical="center" wrapText="1"/>
      <protection locked="0"/>
    </xf>
    <xf numFmtId="0" fontId="17" fillId="6" borderId="15" xfId="0" applyFont="1" applyFill="1" applyBorder="1" applyAlignment="1" applyProtection="1">
      <alignment horizontal="center" vertical="center" wrapText="1"/>
      <protection locked="0"/>
    </xf>
    <xf numFmtId="0" fontId="9" fillId="4" borderId="0" xfId="0" applyFont="1" applyFill="1" applyAlignment="1" applyProtection="1">
      <alignment horizontal="center"/>
      <protection locked="0"/>
    </xf>
    <xf numFmtId="0" fontId="6" fillId="0" borderId="0" xfId="0" applyFont="1" applyAlignment="1" applyProtection="1">
      <alignment horizontal="right" vertical="center"/>
      <protection locked="0"/>
    </xf>
    <xf numFmtId="0" fontId="5" fillId="0" borderId="0" xfId="0" applyFont="1" applyAlignment="1" applyProtection="1">
      <alignment horizontal="right" vertical="center"/>
      <protection locked="0"/>
    </xf>
    <xf numFmtId="0" fontId="33" fillId="0" borderId="0" xfId="0" applyFont="1" applyAlignment="1">
      <alignment vertical="top"/>
    </xf>
    <xf numFmtId="4" fontId="23" fillId="4" borderId="18" xfId="1" applyNumberFormat="1" applyFont="1" applyFill="1" applyBorder="1" applyAlignment="1" applyProtection="1">
      <alignment vertical="center"/>
      <protection locked="0"/>
    </xf>
  </cellXfs>
  <cellStyles count="3">
    <cellStyle name="Komma" xfId="1" builtinId="3"/>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533400</xdr:colOff>
      <xdr:row>19</xdr:row>
      <xdr:rowOff>190500</xdr:rowOff>
    </xdr:from>
    <xdr:to>
      <xdr:col>7</xdr:col>
      <xdr:colOff>638175</xdr:colOff>
      <xdr:row>22</xdr:row>
      <xdr:rowOff>142875</xdr:rowOff>
    </xdr:to>
    <xdr:cxnSp macro="">
      <xdr:nvCxnSpPr>
        <xdr:cNvPr id="3" name="Gerade Verbindung mit Pfeil 2">
          <a:extLst>
            <a:ext uri="{FF2B5EF4-FFF2-40B4-BE49-F238E27FC236}">
              <a16:creationId xmlns:a16="http://schemas.microsoft.com/office/drawing/2014/main" id="{00000000-0008-0000-0000-000003000000}"/>
            </a:ext>
          </a:extLst>
        </xdr:cNvPr>
        <xdr:cNvCxnSpPr/>
      </xdr:nvCxnSpPr>
      <xdr:spPr>
        <a:xfrm>
          <a:off x="7810500" y="5238750"/>
          <a:ext cx="104775" cy="495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133350</xdr:colOff>
      <xdr:row>19</xdr:row>
      <xdr:rowOff>180975</xdr:rowOff>
    </xdr:from>
    <xdr:to>
      <xdr:col>9</xdr:col>
      <xdr:colOff>609600</xdr:colOff>
      <xdr:row>22</xdr:row>
      <xdr:rowOff>152400</xdr:rowOff>
    </xdr:to>
    <xdr:cxnSp macro="">
      <xdr:nvCxnSpPr>
        <xdr:cNvPr id="5" name="Gerade Verbindung mit Pfeil 4">
          <a:extLst>
            <a:ext uri="{FF2B5EF4-FFF2-40B4-BE49-F238E27FC236}">
              <a16:creationId xmlns:a16="http://schemas.microsoft.com/office/drawing/2014/main" id="{00000000-0008-0000-0000-000005000000}"/>
            </a:ext>
          </a:extLst>
        </xdr:cNvPr>
        <xdr:cNvCxnSpPr/>
      </xdr:nvCxnSpPr>
      <xdr:spPr>
        <a:xfrm flipH="1">
          <a:off x="8934450" y="5229225"/>
          <a:ext cx="476250" cy="514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466725</xdr:colOff>
      <xdr:row>20</xdr:row>
      <xdr:rowOff>0</xdr:rowOff>
    </xdr:from>
    <xdr:to>
      <xdr:col>10</xdr:col>
      <xdr:colOff>466725</xdr:colOff>
      <xdr:row>22</xdr:row>
      <xdr:rowOff>133350</xdr:rowOff>
    </xdr:to>
    <xdr:cxnSp macro="">
      <xdr:nvCxnSpPr>
        <xdr:cNvPr id="4" name="Gerade Verbindung mit Pfeil 3">
          <a:extLst>
            <a:ext uri="{FF2B5EF4-FFF2-40B4-BE49-F238E27FC236}">
              <a16:creationId xmlns:a16="http://schemas.microsoft.com/office/drawing/2014/main" id="{C5B1B76F-1DDF-44E5-897A-844966A16888}"/>
            </a:ext>
          </a:extLst>
        </xdr:cNvPr>
        <xdr:cNvCxnSpPr/>
      </xdr:nvCxnSpPr>
      <xdr:spPr>
        <a:xfrm>
          <a:off x="10201275" y="5267325"/>
          <a:ext cx="0" cy="457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28575</xdr:colOff>
      <xdr:row>0</xdr:row>
      <xdr:rowOff>28575</xdr:rowOff>
    </xdr:from>
    <xdr:to>
      <xdr:col>13</xdr:col>
      <xdr:colOff>828675</xdr:colOff>
      <xdr:row>3</xdr:row>
      <xdr:rowOff>66675</xdr:rowOff>
    </xdr:to>
    <xdr:pic>
      <xdr:nvPicPr>
        <xdr:cNvPr id="1226" name="Picture 2" descr="w_bild">
          <a:extLst>
            <a:ext uri="{FF2B5EF4-FFF2-40B4-BE49-F238E27FC236}">
              <a16:creationId xmlns:a16="http://schemas.microsoft.com/office/drawing/2014/main" id="{00000000-0008-0000-0100-0000C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53850" y="28575"/>
          <a:ext cx="16478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9526</xdr:colOff>
      <xdr:row>41</xdr:row>
      <xdr:rowOff>9525</xdr:rowOff>
    </xdr:from>
    <xdr:to>
      <xdr:col>7</xdr:col>
      <xdr:colOff>533403</xdr:colOff>
      <xdr:row>41</xdr:row>
      <xdr:rowOff>161925</xdr:rowOff>
    </xdr:to>
    <xdr:cxnSp macro="">
      <xdr:nvCxnSpPr>
        <xdr:cNvPr id="3" name="Gewinkelte Verbindung 2">
          <a:extLst>
            <a:ext uri="{FF2B5EF4-FFF2-40B4-BE49-F238E27FC236}">
              <a16:creationId xmlns:a16="http://schemas.microsoft.com/office/drawing/2014/main" id="{00000000-0008-0000-0100-000003000000}"/>
            </a:ext>
          </a:extLst>
        </xdr:cNvPr>
        <xdr:cNvCxnSpPr/>
      </xdr:nvCxnSpPr>
      <xdr:spPr>
        <a:xfrm rot="10800000" flipV="1">
          <a:off x="7591426" y="8943975"/>
          <a:ext cx="523877" cy="152400"/>
        </a:xfrm>
        <a:prstGeom prst="bentConnector3">
          <a:avLst>
            <a:gd name="adj1" fmla="val -909"/>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41</xdr:row>
      <xdr:rowOff>9524</xdr:rowOff>
    </xdr:from>
    <xdr:to>
      <xdr:col>9</xdr:col>
      <xdr:colOff>523875</xdr:colOff>
      <xdr:row>42</xdr:row>
      <xdr:rowOff>152399</xdr:rowOff>
    </xdr:to>
    <xdr:cxnSp macro="">
      <xdr:nvCxnSpPr>
        <xdr:cNvPr id="5" name="Gewinkelte Verbindung 4">
          <a:extLst>
            <a:ext uri="{FF2B5EF4-FFF2-40B4-BE49-F238E27FC236}">
              <a16:creationId xmlns:a16="http://schemas.microsoft.com/office/drawing/2014/main" id="{00000000-0008-0000-0100-000005000000}"/>
            </a:ext>
          </a:extLst>
        </xdr:cNvPr>
        <xdr:cNvCxnSpPr/>
      </xdr:nvCxnSpPr>
      <xdr:spPr>
        <a:xfrm rot="10800000" flipV="1">
          <a:off x="7591425" y="8943974"/>
          <a:ext cx="1295400" cy="447675"/>
        </a:xfrm>
        <a:prstGeom prst="bentConnector3">
          <a:avLst>
            <a:gd name="adj1" fmla="val 735"/>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9526</xdr:colOff>
      <xdr:row>40</xdr:row>
      <xdr:rowOff>361949</xdr:rowOff>
    </xdr:from>
    <xdr:to>
      <xdr:col>10</xdr:col>
      <xdr:colOff>533403</xdr:colOff>
      <xdr:row>43</xdr:row>
      <xdr:rowOff>133350</xdr:rowOff>
    </xdr:to>
    <xdr:cxnSp macro="">
      <xdr:nvCxnSpPr>
        <xdr:cNvPr id="7" name="Gewinkelte Verbindung 6">
          <a:extLst>
            <a:ext uri="{FF2B5EF4-FFF2-40B4-BE49-F238E27FC236}">
              <a16:creationId xmlns:a16="http://schemas.microsoft.com/office/drawing/2014/main" id="{00000000-0008-0000-0100-000007000000}"/>
            </a:ext>
          </a:extLst>
        </xdr:cNvPr>
        <xdr:cNvCxnSpPr/>
      </xdr:nvCxnSpPr>
      <xdr:spPr>
        <a:xfrm rot="10800000" flipV="1">
          <a:off x="7591426" y="8934449"/>
          <a:ext cx="2085977" cy="733426"/>
        </a:xfrm>
        <a:prstGeom prst="bentConnector3">
          <a:avLst>
            <a:gd name="adj1" fmla="val 228"/>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N39"/>
  <sheetViews>
    <sheetView tabSelected="1" zoomScaleNormal="100" workbookViewId="0">
      <selection activeCell="A13" sqref="A13"/>
    </sheetView>
  </sheetViews>
  <sheetFormatPr baseColWidth="10" defaultRowHeight="12.75"/>
  <cols>
    <col min="1" max="1" width="32.140625" customWidth="1"/>
    <col min="4" max="4" width="13.140625" customWidth="1"/>
    <col min="7" max="7" width="18.140625" customWidth="1"/>
    <col min="10" max="10" width="14" customWidth="1"/>
    <col min="12" max="12" width="0.42578125" customWidth="1"/>
    <col min="13" max="13" width="12.5703125" customWidth="1"/>
    <col min="14" max="14" width="13.140625" customWidth="1"/>
  </cols>
  <sheetData>
    <row r="1" spans="1:14" ht="20.25">
      <c r="A1" s="80" t="s">
        <v>56</v>
      </c>
    </row>
    <row r="2" spans="1:14" ht="15">
      <c r="A2" s="2"/>
    </row>
    <row r="3" spans="1:14" ht="15" customHeight="1">
      <c r="A3" s="2"/>
    </row>
    <row r="4" spans="1:14" ht="20.100000000000001" customHeight="1">
      <c r="A4" s="114" t="s">
        <v>75</v>
      </c>
      <c r="B4" s="114"/>
      <c r="C4" s="114"/>
      <c r="D4" s="114"/>
      <c r="E4" s="114"/>
      <c r="F4" s="114"/>
      <c r="G4" s="114"/>
      <c r="H4" s="114"/>
      <c r="I4" s="114"/>
      <c r="J4" s="114"/>
      <c r="K4" s="114"/>
      <c r="L4" s="114"/>
      <c r="M4" s="114"/>
      <c r="N4" s="114"/>
    </row>
    <row r="5" spans="1:14" ht="20.100000000000001" customHeight="1">
      <c r="A5" s="114"/>
      <c r="B5" s="114"/>
      <c r="C5" s="114"/>
      <c r="D5" s="114"/>
      <c r="E5" s="114"/>
      <c r="F5" s="114"/>
      <c r="G5" s="114"/>
      <c r="H5" s="114"/>
      <c r="I5" s="114"/>
      <c r="J5" s="114"/>
      <c r="K5" s="114"/>
      <c r="L5" s="114"/>
      <c r="M5" s="114"/>
      <c r="N5" s="114"/>
    </row>
    <row r="6" spans="1:14" ht="20.100000000000001" customHeight="1">
      <c r="A6" s="114"/>
      <c r="B6" s="114"/>
      <c r="C6" s="114"/>
      <c r="D6" s="114"/>
      <c r="E6" s="114"/>
      <c r="F6" s="114"/>
      <c r="G6" s="114"/>
      <c r="H6" s="114"/>
      <c r="I6" s="114"/>
      <c r="J6" s="114"/>
      <c r="K6" s="114"/>
      <c r="L6" s="114"/>
      <c r="M6" s="114"/>
      <c r="N6" s="114"/>
    </row>
    <row r="7" spans="1:14" ht="20.100000000000001" customHeight="1">
      <c r="A7" s="114"/>
      <c r="B7" s="114"/>
      <c r="C7" s="114"/>
      <c r="D7" s="114"/>
      <c r="E7" s="114"/>
      <c r="F7" s="114"/>
      <c r="G7" s="114"/>
      <c r="H7" s="114"/>
      <c r="I7" s="114"/>
      <c r="J7" s="114"/>
      <c r="K7" s="114"/>
      <c r="L7" s="114"/>
      <c r="M7" s="114"/>
      <c r="N7" s="114"/>
    </row>
    <row r="8" spans="1:14" ht="20.100000000000001" customHeight="1">
      <c r="A8" s="114"/>
      <c r="B8" s="114"/>
      <c r="C8" s="114"/>
      <c r="D8" s="114"/>
      <c r="E8" s="114"/>
      <c r="F8" s="114"/>
      <c r="G8" s="114"/>
      <c r="H8" s="114"/>
      <c r="I8" s="114"/>
      <c r="J8" s="114"/>
      <c r="K8" s="114"/>
      <c r="L8" s="114"/>
      <c r="M8" s="114"/>
      <c r="N8" s="114"/>
    </row>
    <row r="9" spans="1:14" ht="20.100000000000001" customHeight="1">
      <c r="A9" s="114"/>
      <c r="B9" s="114"/>
      <c r="C9" s="114"/>
      <c r="D9" s="114"/>
      <c r="E9" s="114"/>
      <c r="F9" s="114"/>
      <c r="G9" s="114"/>
      <c r="H9" s="114"/>
      <c r="I9" s="114"/>
      <c r="J9" s="114"/>
      <c r="K9" s="114"/>
      <c r="L9" s="114"/>
      <c r="M9" s="114"/>
      <c r="N9" s="114"/>
    </row>
    <row r="10" spans="1:14" ht="20.100000000000001" customHeight="1">
      <c r="A10" s="114"/>
      <c r="B10" s="114"/>
      <c r="C10" s="114"/>
      <c r="D10" s="114"/>
      <c r="E10" s="114"/>
      <c r="F10" s="114"/>
      <c r="G10" s="114"/>
      <c r="H10" s="114"/>
      <c r="I10" s="114"/>
      <c r="J10" s="114"/>
      <c r="K10" s="114"/>
      <c r="L10" s="114"/>
      <c r="M10" s="114"/>
      <c r="N10" s="114"/>
    </row>
    <row r="11" spans="1:14" ht="20.100000000000001" customHeight="1">
      <c r="A11" s="114"/>
      <c r="B11" s="114"/>
      <c r="C11" s="114"/>
      <c r="D11" s="114"/>
      <c r="E11" s="114"/>
      <c r="F11" s="114"/>
      <c r="G11" s="114"/>
      <c r="H11" s="114"/>
      <c r="I11" s="114"/>
      <c r="J11" s="114"/>
      <c r="K11" s="114"/>
      <c r="L11" s="114"/>
      <c r="M11" s="114"/>
      <c r="N11" s="114"/>
    </row>
    <row r="12" spans="1:14" ht="66.75" customHeight="1">
      <c r="A12" s="114"/>
      <c r="B12" s="114"/>
      <c r="C12" s="114"/>
      <c r="D12" s="114"/>
      <c r="E12" s="114"/>
      <c r="F12" s="114"/>
      <c r="G12" s="114"/>
      <c r="H12" s="114"/>
      <c r="I12" s="114"/>
      <c r="J12" s="114"/>
      <c r="K12" s="114"/>
      <c r="L12" s="114"/>
      <c r="M12" s="114"/>
      <c r="N12" s="114"/>
    </row>
    <row r="13" spans="1:14" s="81" customFormat="1" ht="23.25" customHeight="1">
      <c r="A13" s="138" t="s">
        <v>51</v>
      </c>
      <c r="B13" s="110"/>
      <c r="C13" s="110"/>
      <c r="D13" s="110"/>
      <c r="E13" s="110"/>
      <c r="F13" s="110"/>
      <c r="G13" s="110"/>
    </row>
    <row r="14" spans="1:14" s="113" customFormat="1" ht="20.100000000000001" customHeight="1" thickBot="1">
      <c r="A14" s="109"/>
      <c r="B14" s="111" t="s">
        <v>59</v>
      </c>
      <c r="C14" s="111" t="s">
        <v>70</v>
      </c>
      <c r="D14" s="111" t="s">
        <v>69</v>
      </c>
      <c r="E14" s="111" t="s">
        <v>68</v>
      </c>
      <c r="F14" s="111" t="s">
        <v>67</v>
      </c>
      <c r="G14" s="111" t="s">
        <v>66</v>
      </c>
      <c r="H14" s="112" t="s">
        <v>65</v>
      </c>
      <c r="I14" s="112" t="s">
        <v>64</v>
      </c>
      <c r="J14" s="112" t="s">
        <v>63</v>
      </c>
      <c r="K14" s="112" t="s">
        <v>62</v>
      </c>
      <c r="L14" s="112"/>
      <c r="M14" s="112" t="s">
        <v>60</v>
      </c>
      <c r="N14" s="112" t="s">
        <v>61</v>
      </c>
    </row>
    <row r="15" spans="1:14" ht="61.5">
      <c r="A15" s="22" t="s">
        <v>19</v>
      </c>
      <c r="B15" s="23" t="s">
        <v>30</v>
      </c>
      <c r="C15" s="23" t="s">
        <v>12</v>
      </c>
      <c r="D15" s="23" t="s">
        <v>13</v>
      </c>
      <c r="E15" s="23" t="s">
        <v>17</v>
      </c>
      <c r="F15" s="23" t="s">
        <v>14</v>
      </c>
      <c r="G15" s="24" t="s">
        <v>15</v>
      </c>
      <c r="H15" s="27" t="s">
        <v>42</v>
      </c>
      <c r="I15" s="26" t="s">
        <v>48</v>
      </c>
      <c r="J15" s="27" t="s">
        <v>43</v>
      </c>
      <c r="K15" s="105" t="s">
        <v>16</v>
      </c>
      <c r="L15" s="28"/>
      <c r="M15" s="29" t="s">
        <v>22</v>
      </c>
      <c r="N15" s="30" t="s">
        <v>21</v>
      </c>
    </row>
    <row r="16" spans="1:14" ht="16.5" thickBot="1">
      <c r="A16" s="31"/>
      <c r="B16" s="32" t="s">
        <v>6</v>
      </c>
      <c r="C16" s="32" t="s">
        <v>6</v>
      </c>
      <c r="D16" s="32" t="s">
        <v>6</v>
      </c>
      <c r="E16" s="32" t="s">
        <v>6</v>
      </c>
      <c r="F16" s="32" t="s">
        <v>6</v>
      </c>
      <c r="G16" s="33">
        <v>1</v>
      </c>
      <c r="H16" s="34" t="s">
        <v>41</v>
      </c>
      <c r="I16" s="35" t="s">
        <v>40</v>
      </c>
      <c r="J16" s="34" t="s">
        <v>44</v>
      </c>
      <c r="K16" s="106" t="s">
        <v>45</v>
      </c>
      <c r="L16" s="36"/>
      <c r="M16" s="37" t="s">
        <v>6</v>
      </c>
      <c r="N16" s="38" t="s">
        <v>6</v>
      </c>
    </row>
    <row r="17" spans="1:14" ht="17.25" thickTop="1">
      <c r="A17" s="46" t="s">
        <v>37</v>
      </c>
      <c r="B17" s="39">
        <v>20</v>
      </c>
      <c r="C17" s="39">
        <v>50</v>
      </c>
      <c r="D17" s="39">
        <v>20</v>
      </c>
      <c r="E17" s="40">
        <v>10</v>
      </c>
      <c r="F17" s="40"/>
      <c r="G17" s="76">
        <f>SUM(B17:F17)</f>
        <v>100</v>
      </c>
      <c r="H17" s="41">
        <f>+G17*0.2</f>
        <v>20</v>
      </c>
      <c r="I17" s="78">
        <f>+G17-H17</f>
        <v>80</v>
      </c>
      <c r="J17" s="79">
        <f>+G17*0.65-H17</f>
        <v>45</v>
      </c>
      <c r="K17" s="79">
        <f>+G17*0.35</f>
        <v>35</v>
      </c>
      <c r="L17" s="42"/>
      <c r="M17" s="43">
        <v>47.8</v>
      </c>
      <c r="N17" s="44">
        <v>10</v>
      </c>
    </row>
    <row r="18" spans="1:14" ht="16.5">
      <c r="A18" s="46" t="s">
        <v>38</v>
      </c>
      <c r="B18" s="39">
        <v>70</v>
      </c>
      <c r="C18" s="39"/>
      <c r="D18" s="39">
        <v>25</v>
      </c>
      <c r="E18" s="40"/>
      <c r="F18" s="40">
        <v>5</v>
      </c>
      <c r="G18" s="77">
        <f>SUM(B18:F18)</f>
        <v>100</v>
      </c>
      <c r="H18" s="41">
        <v>10</v>
      </c>
      <c r="I18" s="78">
        <f>+G18-H18</f>
        <v>90</v>
      </c>
      <c r="J18" s="79">
        <f>+G18*0.65-H18</f>
        <v>55</v>
      </c>
      <c r="K18" s="79">
        <f>+G18*0.35</f>
        <v>35</v>
      </c>
      <c r="L18" s="42"/>
      <c r="M18" s="43">
        <v>47.8</v>
      </c>
      <c r="N18" s="47">
        <v>10</v>
      </c>
    </row>
    <row r="19" spans="1:14" ht="17.25" thickBot="1">
      <c r="A19" s="86" t="s">
        <v>39</v>
      </c>
      <c r="B19" s="87"/>
      <c r="C19" s="87"/>
      <c r="D19" s="87">
        <v>100</v>
      </c>
      <c r="E19" s="88"/>
      <c r="F19" s="88"/>
      <c r="G19" s="89">
        <f>SUM(B19:F19)</f>
        <v>100</v>
      </c>
      <c r="H19" s="90">
        <v>0</v>
      </c>
      <c r="I19" s="91">
        <f>+G19-H19</f>
        <v>100</v>
      </c>
      <c r="J19" s="92">
        <f>+G19*0.65-H19</f>
        <v>65</v>
      </c>
      <c r="K19" s="92">
        <f>+G19*0.35</f>
        <v>35</v>
      </c>
      <c r="L19" s="85"/>
      <c r="M19" s="93">
        <v>47.8</v>
      </c>
      <c r="N19" s="94">
        <v>10</v>
      </c>
    </row>
    <row r="20" spans="1:14" ht="17.25" thickBot="1">
      <c r="A20" s="95" t="s">
        <v>72</v>
      </c>
      <c r="B20" s="96">
        <f>SUM(B17:B19)</f>
        <v>90</v>
      </c>
      <c r="C20" s="96">
        <f t="shared" ref="C20:N20" si="0">SUM(C17:C19)</f>
        <v>50</v>
      </c>
      <c r="D20" s="96">
        <f t="shared" si="0"/>
        <v>145</v>
      </c>
      <c r="E20" s="96">
        <f t="shared" si="0"/>
        <v>10</v>
      </c>
      <c r="F20" s="96">
        <f t="shared" si="0"/>
        <v>5</v>
      </c>
      <c r="G20" s="97">
        <f t="shared" si="0"/>
        <v>300</v>
      </c>
      <c r="H20" s="96">
        <f t="shared" si="0"/>
        <v>30</v>
      </c>
      <c r="I20" s="98">
        <f t="shared" si="0"/>
        <v>270</v>
      </c>
      <c r="J20" s="99">
        <f t="shared" si="0"/>
        <v>165</v>
      </c>
      <c r="K20" s="99">
        <f t="shared" si="0"/>
        <v>105</v>
      </c>
      <c r="L20" s="96">
        <f t="shared" si="0"/>
        <v>0</v>
      </c>
      <c r="M20" s="100">
        <f t="shared" si="0"/>
        <v>143.39999999999998</v>
      </c>
      <c r="N20" s="101">
        <f t="shared" si="0"/>
        <v>30</v>
      </c>
    </row>
    <row r="22" spans="1:14">
      <c r="K22" s="3"/>
    </row>
    <row r="23" spans="1:14" ht="15" customHeight="1" thickBot="1"/>
    <row r="24" spans="1:14" ht="18.75" customHeight="1" thickBot="1">
      <c r="H24" s="102" t="s">
        <v>47</v>
      </c>
      <c r="I24" s="103"/>
      <c r="J24" s="104"/>
      <c r="K24" s="107" t="s">
        <v>71</v>
      </c>
      <c r="M24" s="117" t="s">
        <v>73</v>
      </c>
      <c r="N24" s="118"/>
    </row>
    <row r="25" spans="1:14" ht="18.75" customHeight="1" thickBot="1">
      <c r="H25" s="82"/>
      <c r="I25" s="83"/>
      <c r="J25" s="83"/>
      <c r="K25" s="108" t="s">
        <v>46</v>
      </c>
      <c r="M25" s="119"/>
      <c r="N25" s="120"/>
    </row>
    <row r="26" spans="1:14" ht="13.5" thickBot="1">
      <c r="M26" s="121"/>
      <c r="N26" s="122"/>
    </row>
    <row r="27" spans="1:14" ht="15">
      <c r="A27" s="2" t="s">
        <v>74</v>
      </c>
    </row>
    <row r="28" spans="1:14" ht="15">
      <c r="A28" s="2"/>
    </row>
    <row r="29" spans="1:14" ht="7.5" customHeight="1">
      <c r="A29" s="116" t="s">
        <v>57</v>
      </c>
      <c r="B29" s="116"/>
      <c r="C29" s="116"/>
      <c r="D29" s="116"/>
      <c r="E29" s="116"/>
      <c r="F29" s="116"/>
      <c r="G29" s="116"/>
      <c r="H29" s="116"/>
      <c r="I29" s="116"/>
      <c r="J29" s="116"/>
      <c r="K29" s="116"/>
      <c r="L29" s="116"/>
      <c r="M29" s="116"/>
      <c r="N29" s="116"/>
    </row>
    <row r="30" spans="1:14" ht="27.75" customHeight="1">
      <c r="A30" s="116"/>
      <c r="B30" s="116"/>
      <c r="C30" s="116"/>
      <c r="D30" s="116"/>
      <c r="E30" s="116"/>
      <c r="F30" s="116"/>
      <c r="G30" s="116"/>
      <c r="H30" s="116"/>
      <c r="I30" s="116"/>
      <c r="J30" s="116"/>
      <c r="K30" s="116"/>
      <c r="L30" s="116"/>
      <c r="M30" s="116"/>
      <c r="N30" s="116"/>
    </row>
    <row r="31" spans="1:14" ht="15" customHeight="1">
      <c r="A31" s="115" t="s">
        <v>78</v>
      </c>
      <c r="B31" s="115"/>
      <c r="C31" s="115"/>
      <c r="D31" s="115"/>
      <c r="E31" s="115"/>
      <c r="F31" s="115"/>
      <c r="G31" s="115"/>
      <c r="H31" s="115"/>
      <c r="I31" s="115"/>
      <c r="J31" s="115"/>
      <c r="K31" s="115"/>
      <c r="L31" s="115"/>
      <c r="M31" s="115"/>
      <c r="N31" s="115"/>
    </row>
    <row r="32" spans="1:14" ht="23.25" customHeight="1">
      <c r="A32" s="115"/>
      <c r="B32" s="115"/>
      <c r="C32" s="115"/>
      <c r="D32" s="115"/>
      <c r="E32" s="115"/>
      <c r="F32" s="115"/>
      <c r="G32" s="115"/>
      <c r="H32" s="115"/>
      <c r="I32" s="115"/>
      <c r="J32" s="115"/>
      <c r="K32" s="115"/>
      <c r="L32" s="115"/>
      <c r="M32" s="115"/>
      <c r="N32" s="115"/>
    </row>
    <row r="33" spans="1:13" ht="15" hidden="1" customHeight="1"/>
    <row r="35" spans="1:13">
      <c r="A35" s="1" t="s">
        <v>53</v>
      </c>
    </row>
    <row r="37" spans="1:13">
      <c r="A37" s="1" t="s">
        <v>52</v>
      </c>
    </row>
    <row r="38" spans="1:13">
      <c r="A38" s="1" t="s">
        <v>55</v>
      </c>
      <c r="M38" s="81"/>
    </row>
    <row r="39" spans="1:13">
      <c r="A39" s="1" t="s">
        <v>54</v>
      </c>
    </row>
  </sheetData>
  <customSheetViews>
    <customSheetView guid="{D8016668-3FDB-43AA-BE20-7E717F3AA1F3}" fitToPage="1">
      <selection activeCell="Q14" sqref="Q14"/>
      <pageMargins left="0.7" right="0.7" top="0.78740157499999996" bottom="0.78740157499999996" header="0.3" footer="0.3"/>
      <pageSetup paperSize="9" scale="48" orientation="portrait" r:id="rId1"/>
    </customSheetView>
  </customSheetViews>
  <mergeCells count="4">
    <mergeCell ref="A4:N12"/>
    <mergeCell ref="A31:N32"/>
    <mergeCell ref="A29:N30"/>
    <mergeCell ref="M24:N26"/>
  </mergeCells>
  <pageMargins left="0.7" right="0.7" top="0.78740157499999996" bottom="0.78740157499999996" header="0.3" footer="0.3"/>
  <pageSetup paperSize="9" scale="48"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P71"/>
  <sheetViews>
    <sheetView zoomScale="80" zoomScaleNormal="80" workbookViewId="0">
      <selection activeCell="F15" sqref="F15"/>
    </sheetView>
  </sheetViews>
  <sheetFormatPr baseColWidth="10" defaultRowHeight="12.75"/>
  <cols>
    <col min="1" max="1" width="40.7109375" style="12" customWidth="1"/>
    <col min="2" max="6" width="12.7109375" style="12" customWidth="1"/>
    <col min="7" max="7" width="17.42578125" style="12" customWidth="1"/>
    <col min="8" max="8" width="12.7109375" style="12" customWidth="1"/>
    <col min="9" max="9" width="15.42578125" style="12" customWidth="1"/>
    <col min="10" max="11" width="12.7109375" style="12" customWidth="1"/>
    <col min="12" max="12" width="0.5703125" style="12" customWidth="1"/>
    <col min="13" max="14" width="12.7109375" style="12" customWidth="1"/>
    <col min="15" max="16384" width="11.42578125" style="12"/>
  </cols>
  <sheetData>
    <row r="1" spans="1:16" ht="21" customHeight="1">
      <c r="A1" s="4" t="s">
        <v>9</v>
      </c>
      <c r="B1" s="5" t="s">
        <v>31</v>
      </c>
      <c r="C1" s="6"/>
      <c r="D1" s="6"/>
      <c r="E1" s="7"/>
      <c r="F1" s="8"/>
      <c r="G1" s="9"/>
      <c r="H1" s="10"/>
      <c r="I1" s="10"/>
      <c r="J1" s="11"/>
    </row>
    <row r="2" spans="1:16">
      <c r="A2" s="8"/>
      <c r="B2" s="13"/>
      <c r="C2" s="13"/>
      <c r="D2" s="13"/>
    </row>
    <row r="3" spans="1:16" ht="12.75" customHeight="1">
      <c r="A3" s="9"/>
    </row>
    <row r="4" spans="1:16" ht="15" customHeight="1">
      <c r="A4" s="9" t="s">
        <v>0</v>
      </c>
      <c r="D4" s="8"/>
      <c r="E4" s="8"/>
    </row>
    <row r="5" spans="1:16" ht="15.75">
      <c r="A5" s="14" t="s">
        <v>1</v>
      </c>
      <c r="J5" s="9"/>
      <c r="L5" s="9"/>
    </row>
    <row r="6" spans="1:16" ht="23.25">
      <c r="A6" s="9" t="s">
        <v>2</v>
      </c>
      <c r="C6" s="15" t="s">
        <v>32</v>
      </c>
      <c r="K6" s="135" t="s">
        <v>76</v>
      </c>
      <c r="L6" s="135"/>
      <c r="M6" s="135"/>
      <c r="N6" s="135"/>
    </row>
    <row r="7" spans="1:16" ht="15" customHeight="1">
      <c r="A7" s="9" t="s">
        <v>3</v>
      </c>
      <c r="B7" s="8"/>
      <c r="C7" s="8"/>
      <c r="D7" s="8"/>
      <c r="J7" s="16"/>
      <c r="L7" s="16"/>
    </row>
    <row r="8" spans="1:16" ht="18" customHeight="1">
      <c r="A8" s="9" t="s">
        <v>4</v>
      </c>
      <c r="B8" s="8"/>
      <c r="C8" s="17" t="s">
        <v>10</v>
      </c>
      <c r="D8" s="9"/>
      <c r="E8" s="9"/>
      <c r="I8" s="136" t="s">
        <v>77</v>
      </c>
      <c r="J8" s="137"/>
      <c r="K8" s="137"/>
      <c r="L8" s="137"/>
      <c r="M8" s="137"/>
      <c r="N8" s="137"/>
    </row>
    <row r="9" spans="1:16" ht="20.25" customHeight="1">
      <c r="A9" s="14" t="s">
        <v>5</v>
      </c>
      <c r="B9" s="14"/>
      <c r="C9" s="18" t="s">
        <v>11</v>
      </c>
      <c r="D9" s="8"/>
      <c r="E9" s="8"/>
    </row>
    <row r="10" spans="1:16" ht="16.5" thickBot="1">
      <c r="A10" s="14"/>
      <c r="B10" s="14"/>
      <c r="C10" s="14"/>
      <c r="D10" s="14"/>
      <c r="E10" s="14"/>
      <c r="F10" s="14"/>
      <c r="G10" s="9"/>
      <c r="H10" s="19"/>
      <c r="I10" s="19"/>
      <c r="J10" s="19"/>
    </row>
    <row r="11" spans="1:16" ht="32.25" customHeight="1" thickBot="1">
      <c r="A11" s="8"/>
      <c r="B11" s="123" t="s">
        <v>34</v>
      </c>
      <c r="C11" s="124"/>
      <c r="D11" s="124"/>
      <c r="E11" s="124"/>
      <c r="F11" s="125"/>
      <c r="G11" s="20" t="s">
        <v>20</v>
      </c>
      <c r="H11" s="126" t="s">
        <v>18</v>
      </c>
      <c r="I11" s="127"/>
      <c r="J11" s="127"/>
      <c r="K11" s="128"/>
      <c r="L11" s="21"/>
    </row>
    <row r="12" spans="1:16" ht="63" customHeight="1">
      <c r="A12" s="22" t="s">
        <v>19</v>
      </c>
      <c r="B12" s="23" t="s">
        <v>30</v>
      </c>
      <c r="C12" s="23" t="s">
        <v>12</v>
      </c>
      <c r="D12" s="23" t="s">
        <v>13</v>
      </c>
      <c r="E12" s="23" t="s">
        <v>17</v>
      </c>
      <c r="F12" s="23" t="s">
        <v>14</v>
      </c>
      <c r="G12" s="24" t="s">
        <v>15</v>
      </c>
      <c r="H12" s="25" t="s">
        <v>36</v>
      </c>
      <c r="I12" s="26" t="s">
        <v>49</v>
      </c>
      <c r="J12" s="25" t="s">
        <v>28</v>
      </c>
      <c r="K12" s="25" t="s">
        <v>50</v>
      </c>
      <c r="L12" s="28"/>
      <c r="M12" s="29" t="s">
        <v>22</v>
      </c>
      <c r="N12" s="30" t="s">
        <v>21</v>
      </c>
    </row>
    <row r="13" spans="1:16" ht="16.5" thickBot="1">
      <c r="A13" s="31"/>
      <c r="B13" s="32" t="s">
        <v>6</v>
      </c>
      <c r="C13" s="32" t="s">
        <v>6</v>
      </c>
      <c r="D13" s="32" t="s">
        <v>6</v>
      </c>
      <c r="E13" s="32" t="s">
        <v>6</v>
      </c>
      <c r="F13" s="32" t="s">
        <v>6</v>
      </c>
      <c r="G13" s="33">
        <v>1</v>
      </c>
      <c r="H13" s="34">
        <v>0.2</v>
      </c>
      <c r="I13" s="35" t="s">
        <v>35</v>
      </c>
      <c r="J13" s="34">
        <v>0.45</v>
      </c>
      <c r="K13" s="34">
        <v>0.35</v>
      </c>
      <c r="L13" s="36"/>
      <c r="M13" s="37" t="s">
        <v>6</v>
      </c>
      <c r="N13" s="38" t="s">
        <v>6</v>
      </c>
    </row>
    <row r="14" spans="1:16" ht="19.5" customHeight="1" thickTop="1" thickBot="1">
      <c r="A14" s="84"/>
      <c r="B14" s="39"/>
      <c r="C14" s="39"/>
      <c r="D14" s="39"/>
      <c r="E14" s="40"/>
      <c r="F14" s="40"/>
      <c r="G14" s="76">
        <f>SUM(B14:F14)</f>
        <v>0</v>
      </c>
      <c r="H14" s="41"/>
      <c r="I14" s="139">
        <f>+G14-H14</f>
        <v>0</v>
      </c>
      <c r="J14" s="79">
        <f>ROUND(+G14*0.65,2)-H14</f>
        <v>0</v>
      </c>
      <c r="K14" s="79">
        <f>ROUND(+G14*0.35,2)</f>
        <v>0</v>
      </c>
      <c r="L14" s="42"/>
      <c r="M14" s="43"/>
      <c r="N14" s="44"/>
      <c r="O14" s="8"/>
      <c r="P14" s="45"/>
    </row>
    <row r="15" spans="1:16" ht="19.5" customHeight="1">
      <c r="A15" s="46"/>
      <c r="B15" s="39"/>
      <c r="C15" s="39"/>
      <c r="D15" s="39"/>
      <c r="E15" s="40"/>
      <c r="F15" s="40"/>
      <c r="G15" s="77">
        <f t="shared" ref="G15:G22" si="0">SUM(B15:F15)</f>
        <v>0</v>
      </c>
      <c r="H15" s="41"/>
      <c r="I15" s="78">
        <f t="shared" ref="I15:I22" si="1">+G15-H15</f>
        <v>0</v>
      </c>
      <c r="J15" s="79">
        <f t="shared" ref="J15:J40" si="2">ROUND(+G15*0.65,2)-H15</f>
        <v>0</v>
      </c>
      <c r="K15" s="79">
        <f t="shared" ref="K15:K40" si="3">ROUND(+G15*0.35,2)</f>
        <v>0</v>
      </c>
      <c r="L15" s="42"/>
      <c r="M15" s="43"/>
      <c r="N15" s="47"/>
    </row>
    <row r="16" spans="1:16" ht="19.5" customHeight="1">
      <c r="A16" s="46"/>
      <c r="B16" s="39"/>
      <c r="C16" s="39"/>
      <c r="D16" s="39"/>
      <c r="E16" s="40"/>
      <c r="F16" s="40"/>
      <c r="G16" s="77">
        <f t="shared" si="0"/>
        <v>0</v>
      </c>
      <c r="H16" s="41"/>
      <c r="I16" s="78">
        <f t="shared" si="1"/>
        <v>0</v>
      </c>
      <c r="J16" s="79">
        <f t="shared" si="2"/>
        <v>0</v>
      </c>
      <c r="K16" s="79">
        <f t="shared" si="3"/>
        <v>0</v>
      </c>
      <c r="L16" s="42"/>
      <c r="M16" s="43"/>
      <c r="N16" s="47"/>
    </row>
    <row r="17" spans="1:15" ht="19.5" customHeight="1">
      <c r="A17" s="46"/>
      <c r="B17" s="39"/>
      <c r="C17" s="39"/>
      <c r="D17" s="39"/>
      <c r="E17" s="40"/>
      <c r="F17" s="40"/>
      <c r="G17" s="77">
        <f t="shared" si="0"/>
        <v>0</v>
      </c>
      <c r="H17" s="41"/>
      <c r="I17" s="78">
        <f t="shared" si="1"/>
        <v>0</v>
      </c>
      <c r="J17" s="79">
        <f t="shared" si="2"/>
        <v>0</v>
      </c>
      <c r="K17" s="79">
        <f t="shared" si="3"/>
        <v>0</v>
      </c>
      <c r="L17" s="42"/>
      <c r="M17" s="43"/>
      <c r="N17" s="47"/>
    </row>
    <row r="18" spans="1:15" ht="19.5" customHeight="1">
      <c r="A18" s="46"/>
      <c r="B18" s="39"/>
      <c r="C18" s="39"/>
      <c r="D18" s="39"/>
      <c r="E18" s="40"/>
      <c r="F18" s="40"/>
      <c r="G18" s="77">
        <f t="shared" si="0"/>
        <v>0</v>
      </c>
      <c r="H18" s="41"/>
      <c r="I18" s="78">
        <f t="shared" si="1"/>
        <v>0</v>
      </c>
      <c r="J18" s="79">
        <f t="shared" si="2"/>
        <v>0</v>
      </c>
      <c r="K18" s="79">
        <f t="shared" si="3"/>
        <v>0</v>
      </c>
      <c r="L18" s="42"/>
      <c r="M18" s="43"/>
      <c r="N18" s="47"/>
    </row>
    <row r="19" spans="1:15" ht="19.5" customHeight="1">
      <c r="A19" s="46"/>
      <c r="B19" s="39"/>
      <c r="C19" s="39"/>
      <c r="D19" s="39"/>
      <c r="E19" s="40"/>
      <c r="F19" s="40"/>
      <c r="G19" s="77">
        <f t="shared" si="0"/>
        <v>0</v>
      </c>
      <c r="H19" s="41"/>
      <c r="I19" s="78">
        <f t="shared" si="1"/>
        <v>0</v>
      </c>
      <c r="J19" s="79">
        <f t="shared" si="2"/>
        <v>0</v>
      </c>
      <c r="K19" s="79">
        <f t="shared" si="3"/>
        <v>0</v>
      </c>
      <c r="L19" s="42"/>
      <c r="M19" s="43"/>
      <c r="N19" s="47"/>
    </row>
    <row r="20" spans="1:15" ht="19.5" customHeight="1">
      <c r="A20" s="46"/>
      <c r="B20" s="39"/>
      <c r="C20" s="39"/>
      <c r="D20" s="39"/>
      <c r="E20" s="40"/>
      <c r="F20" s="40"/>
      <c r="G20" s="77">
        <f t="shared" si="0"/>
        <v>0</v>
      </c>
      <c r="H20" s="41"/>
      <c r="I20" s="78">
        <f t="shared" si="1"/>
        <v>0</v>
      </c>
      <c r="J20" s="79">
        <f t="shared" si="2"/>
        <v>0</v>
      </c>
      <c r="K20" s="79">
        <f t="shared" si="3"/>
        <v>0</v>
      </c>
      <c r="L20" s="42"/>
      <c r="M20" s="43"/>
      <c r="N20" s="47"/>
    </row>
    <row r="21" spans="1:15" ht="19.5" customHeight="1">
      <c r="A21" s="46"/>
      <c r="B21" s="39"/>
      <c r="C21" s="39"/>
      <c r="D21" s="39"/>
      <c r="E21" s="40"/>
      <c r="F21" s="40"/>
      <c r="G21" s="77">
        <f t="shared" si="0"/>
        <v>0</v>
      </c>
      <c r="H21" s="41"/>
      <c r="I21" s="78">
        <f t="shared" si="1"/>
        <v>0</v>
      </c>
      <c r="J21" s="79">
        <f t="shared" si="2"/>
        <v>0</v>
      </c>
      <c r="K21" s="79">
        <f t="shared" si="3"/>
        <v>0</v>
      </c>
      <c r="L21" s="42"/>
      <c r="M21" s="43"/>
      <c r="N21" s="47"/>
    </row>
    <row r="22" spans="1:15" ht="19.5" customHeight="1">
      <c r="A22" s="46"/>
      <c r="B22" s="39"/>
      <c r="C22" s="39"/>
      <c r="D22" s="39"/>
      <c r="E22" s="40"/>
      <c r="F22" s="40"/>
      <c r="G22" s="77">
        <f t="shared" si="0"/>
        <v>0</v>
      </c>
      <c r="H22" s="41"/>
      <c r="I22" s="78">
        <f t="shared" si="1"/>
        <v>0</v>
      </c>
      <c r="J22" s="79">
        <f t="shared" si="2"/>
        <v>0</v>
      </c>
      <c r="K22" s="79">
        <f t="shared" si="3"/>
        <v>0</v>
      </c>
      <c r="L22" s="42"/>
      <c r="M22" s="43"/>
      <c r="N22" s="47"/>
    </row>
    <row r="23" spans="1:15" ht="19.5" customHeight="1">
      <c r="A23" s="46"/>
      <c r="B23" s="39"/>
      <c r="C23" s="39"/>
      <c r="D23" s="39"/>
      <c r="E23" s="40"/>
      <c r="F23" s="40"/>
      <c r="G23" s="77">
        <f>SUM(B23:F23)</f>
        <v>0</v>
      </c>
      <c r="H23" s="41"/>
      <c r="I23" s="78">
        <f>+G23-H23</f>
        <v>0</v>
      </c>
      <c r="J23" s="79">
        <f t="shared" si="2"/>
        <v>0</v>
      </c>
      <c r="K23" s="79">
        <f t="shared" si="3"/>
        <v>0</v>
      </c>
      <c r="L23" s="42"/>
      <c r="M23" s="43"/>
      <c r="N23" s="47"/>
    </row>
    <row r="24" spans="1:15" ht="19.5" customHeight="1">
      <c r="A24" s="46"/>
      <c r="B24" s="39"/>
      <c r="C24" s="39"/>
      <c r="D24" s="39"/>
      <c r="E24" s="40"/>
      <c r="F24" s="40"/>
      <c r="G24" s="77">
        <f t="shared" ref="G24:G40" si="4">SUM(B24:F24)</f>
        <v>0</v>
      </c>
      <c r="H24" s="41"/>
      <c r="I24" s="78">
        <f t="shared" ref="I24:I40" si="5">+G24-H24</f>
        <v>0</v>
      </c>
      <c r="J24" s="79">
        <f t="shared" si="2"/>
        <v>0</v>
      </c>
      <c r="K24" s="79">
        <f t="shared" si="3"/>
        <v>0</v>
      </c>
      <c r="L24" s="42"/>
      <c r="M24" s="43"/>
      <c r="N24" s="47"/>
    </row>
    <row r="25" spans="1:15" ht="19.5" customHeight="1">
      <c r="A25" s="46"/>
      <c r="B25" s="39"/>
      <c r="C25" s="39"/>
      <c r="D25" s="39"/>
      <c r="E25" s="40"/>
      <c r="F25" s="40"/>
      <c r="G25" s="77">
        <f t="shared" si="4"/>
        <v>0</v>
      </c>
      <c r="H25" s="41"/>
      <c r="I25" s="78">
        <f t="shared" si="5"/>
        <v>0</v>
      </c>
      <c r="J25" s="79">
        <f t="shared" si="2"/>
        <v>0</v>
      </c>
      <c r="K25" s="79">
        <f t="shared" si="3"/>
        <v>0</v>
      </c>
      <c r="L25" s="42"/>
      <c r="M25" s="43"/>
      <c r="N25" s="47"/>
    </row>
    <row r="26" spans="1:15" ht="19.5" customHeight="1">
      <c r="A26" s="46"/>
      <c r="B26" s="39"/>
      <c r="C26" s="39"/>
      <c r="D26" s="39"/>
      <c r="E26" s="40"/>
      <c r="F26" s="40"/>
      <c r="G26" s="77">
        <f t="shared" si="4"/>
        <v>0</v>
      </c>
      <c r="H26" s="41"/>
      <c r="I26" s="78">
        <f t="shared" si="5"/>
        <v>0</v>
      </c>
      <c r="J26" s="79">
        <f t="shared" si="2"/>
        <v>0</v>
      </c>
      <c r="K26" s="79">
        <f t="shared" si="3"/>
        <v>0</v>
      </c>
      <c r="L26" s="42"/>
      <c r="M26" s="43"/>
      <c r="N26" s="47"/>
      <c r="O26" s="8"/>
    </row>
    <row r="27" spans="1:15" ht="19.5" customHeight="1">
      <c r="A27" s="46"/>
      <c r="B27" s="39"/>
      <c r="C27" s="39"/>
      <c r="D27" s="39"/>
      <c r="E27" s="40"/>
      <c r="F27" s="40"/>
      <c r="G27" s="77">
        <f t="shared" si="4"/>
        <v>0</v>
      </c>
      <c r="H27" s="41"/>
      <c r="I27" s="78">
        <f t="shared" si="5"/>
        <v>0</v>
      </c>
      <c r="J27" s="79">
        <f t="shared" si="2"/>
        <v>0</v>
      </c>
      <c r="K27" s="79">
        <f t="shared" si="3"/>
        <v>0</v>
      </c>
      <c r="L27" s="42"/>
      <c r="M27" s="43"/>
      <c r="N27" s="47"/>
    </row>
    <row r="28" spans="1:15" ht="19.5" customHeight="1">
      <c r="A28" s="46"/>
      <c r="B28" s="39"/>
      <c r="C28" s="39"/>
      <c r="D28" s="39"/>
      <c r="E28" s="40"/>
      <c r="F28" s="40"/>
      <c r="G28" s="77">
        <f t="shared" si="4"/>
        <v>0</v>
      </c>
      <c r="H28" s="41"/>
      <c r="I28" s="78">
        <f t="shared" si="5"/>
        <v>0</v>
      </c>
      <c r="J28" s="79">
        <f t="shared" si="2"/>
        <v>0</v>
      </c>
      <c r="K28" s="79">
        <f t="shared" si="3"/>
        <v>0</v>
      </c>
      <c r="L28" s="42"/>
      <c r="M28" s="43"/>
      <c r="N28" s="47"/>
    </row>
    <row r="29" spans="1:15" ht="19.5" customHeight="1">
      <c r="A29" s="46"/>
      <c r="B29" s="39"/>
      <c r="C29" s="39"/>
      <c r="D29" s="39"/>
      <c r="E29" s="40"/>
      <c r="F29" s="40"/>
      <c r="G29" s="77">
        <f t="shared" si="4"/>
        <v>0</v>
      </c>
      <c r="H29" s="41"/>
      <c r="I29" s="78">
        <f t="shared" si="5"/>
        <v>0</v>
      </c>
      <c r="J29" s="79">
        <f t="shared" si="2"/>
        <v>0</v>
      </c>
      <c r="K29" s="79">
        <f t="shared" si="3"/>
        <v>0</v>
      </c>
      <c r="L29" s="42"/>
      <c r="M29" s="43"/>
      <c r="N29" s="47"/>
    </row>
    <row r="30" spans="1:15" ht="19.5" customHeight="1">
      <c r="A30" s="46"/>
      <c r="B30" s="39"/>
      <c r="C30" s="39"/>
      <c r="D30" s="39"/>
      <c r="E30" s="40"/>
      <c r="F30" s="40"/>
      <c r="G30" s="77">
        <f t="shared" si="4"/>
        <v>0</v>
      </c>
      <c r="H30" s="41"/>
      <c r="I30" s="78">
        <f t="shared" si="5"/>
        <v>0</v>
      </c>
      <c r="J30" s="79">
        <f t="shared" si="2"/>
        <v>0</v>
      </c>
      <c r="K30" s="79">
        <f t="shared" si="3"/>
        <v>0</v>
      </c>
      <c r="L30" s="42"/>
      <c r="M30" s="43"/>
      <c r="N30" s="47"/>
    </row>
    <row r="31" spans="1:15" ht="19.5" customHeight="1">
      <c r="A31" s="46"/>
      <c r="B31" s="39"/>
      <c r="C31" s="39"/>
      <c r="D31" s="39"/>
      <c r="E31" s="40"/>
      <c r="F31" s="40"/>
      <c r="G31" s="77">
        <f t="shared" si="4"/>
        <v>0</v>
      </c>
      <c r="H31" s="41"/>
      <c r="I31" s="78">
        <f t="shared" si="5"/>
        <v>0</v>
      </c>
      <c r="J31" s="79">
        <f t="shared" si="2"/>
        <v>0</v>
      </c>
      <c r="K31" s="79">
        <f t="shared" si="3"/>
        <v>0</v>
      </c>
      <c r="L31" s="42"/>
      <c r="M31" s="43"/>
      <c r="N31" s="47"/>
    </row>
    <row r="32" spans="1:15" ht="19.5" customHeight="1">
      <c r="A32" s="46"/>
      <c r="B32" s="39"/>
      <c r="C32" s="39"/>
      <c r="D32" s="39"/>
      <c r="E32" s="40"/>
      <c r="F32" s="40"/>
      <c r="G32" s="77">
        <f t="shared" si="4"/>
        <v>0</v>
      </c>
      <c r="H32" s="41"/>
      <c r="I32" s="78">
        <f t="shared" si="5"/>
        <v>0</v>
      </c>
      <c r="J32" s="79">
        <f t="shared" si="2"/>
        <v>0</v>
      </c>
      <c r="K32" s="79">
        <f t="shared" si="3"/>
        <v>0</v>
      </c>
      <c r="L32" s="42"/>
      <c r="M32" s="43"/>
      <c r="N32" s="47"/>
      <c r="O32" s="8"/>
    </row>
    <row r="33" spans="1:15" ht="19.5" customHeight="1">
      <c r="A33" s="46"/>
      <c r="B33" s="39"/>
      <c r="C33" s="39"/>
      <c r="D33" s="39"/>
      <c r="E33" s="40"/>
      <c r="F33" s="40"/>
      <c r="G33" s="77">
        <f t="shared" si="4"/>
        <v>0</v>
      </c>
      <c r="H33" s="41"/>
      <c r="I33" s="78">
        <f t="shared" si="5"/>
        <v>0</v>
      </c>
      <c r="J33" s="79">
        <f t="shared" si="2"/>
        <v>0</v>
      </c>
      <c r="K33" s="79">
        <f t="shared" si="3"/>
        <v>0</v>
      </c>
      <c r="L33" s="42"/>
      <c r="M33" s="43"/>
      <c r="N33" s="47"/>
    </row>
    <row r="34" spans="1:15" ht="19.5" customHeight="1">
      <c r="A34" s="46"/>
      <c r="B34" s="39"/>
      <c r="C34" s="39"/>
      <c r="D34" s="39"/>
      <c r="E34" s="40"/>
      <c r="F34" s="40"/>
      <c r="G34" s="77">
        <f t="shared" si="4"/>
        <v>0</v>
      </c>
      <c r="H34" s="41"/>
      <c r="I34" s="78">
        <f t="shared" si="5"/>
        <v>0</v>
      </c>
      <c r="J34" s="79">
        <f t="shared" si="2"/>
        <v>0</v>
      </c>
      <c r="K34" s="79">
        <f t="shared" si="3"/>
        <v>0</v>
      </c>
      <c r="L34" s="42"/>
      <c r="M34" s="43"/>
      <c r="N34" s="47"/>
      <c r="O34" s="8"/>
    </row>
    <row r="35" spans="1:15" ht="19.5" customHeight="1">
      <c r="A35" s="46"/>
      <c r="B35" s="39"/>
      <c r="C35" s="39"/>
      <c r="D35" s="39"/>
      <c r="E35" s="40"/>
      <c r="F35" s="40"/>
      <c r="G35" s="77">
        <f t="shared" si="4"/>
        <v>0</v>
      </c>
      <c r="H35" s="41"/>
      <c r="I35" s="78">
        <f t="shared" si="5"/>
        <v>0</v>
      </c>
      <c r="J35" s="79">
        <f t="shared" si="2"/>
        <v>0</v>
      </c>
      <c r="K35" s="79">
        <f t="shared" si="3"/>
        <v>0</v>
      </c>
      <c r="L35" s="42"/>
      <c r="M35" s="43"/>
      <c r="N35" s="47"/>
    </row>
    <row r="36" spans="1:15" ht="19.5" customHeight="1">
      <c r="A36" s="46"/>
      <c r="B36" s="39"/>
      <c r="C36" s="39"/>
      <c r="D36" s="39"/>
      <c r="E36" s="40"/>
      <c r="F36" s="40"/>
      <c r="G36" s="77">
        <f t="shared" si="4"/>
        <v>0</v>
      </c>
      <c r="H36" s="41"/>
      <c r="I36" s="78">
        <f t="shared" si="5"/>
        <v>0</v>
      </c>
      <c r="J36" s="79">
        <f t="shared" si="2"/>
        <v>0</v>
      </c>
      <c r="K36" s="79">
        <f t="shared" si="3"/>
        <v>0</v>
      </c>
      <c r="L36" s="42"/>
      <c r="M36" s="43"/>
      <c r="N36" s="47"/>
    </row>
    <row r="37" spans="1:15" ht="19.5" customHeight="1">
      <c r="A37" s="46"/>
      <c r="B37" s="39"/>
      <c r="C37" s="39"/>
      <c r="D37" s="39"/>
      <c r="E37" s="40"/>
      <c r="F37" s="40"/>
      <c r="G37" s="77">
        <f t="shared" si="4"/>
        <v>0</v>
      </c>
      <c r="H37" s="41"/>
      <c r="I37" s="78">
        <f t="shared" si="5"/>
        <v>0</v>
      </c>
      <c r="J37" s="79">
        <f t="shared" si="2"/>
        <v>0</v>
      </c>
      <c r="K37" s="79">
        <f t="shared" si="3"/>
        <v>0</v>
      </c>
      <c r="L37" s="42"/>
      <c r="M37" s="43"/>
      <c r="N37" s="47"/>
    </row>
    <row r="38" spans="1:15" ht="19.5" customHeight="1">
      <c r="A38" s="46"/>
      <c r="B38" s="39"/>
      <c r="C38" s="39"/>
      <c r="D38" s="39"/>
      <c r="E38" s="40"/>
      <c r="F38" s="40"/>
      <c r="G38" s="77">
        <f t="shared" si="4"/>
        <v>0</v>
      </c>
      <c r="H38" s="41"/>
      <c r="I38" s="78">
        <f t="shared" si="5"/>
        <v>0</v>
      </c>
      <c r="J38" s="79">
        <f t="shared" si="2"/>
        <v>0</v>
      </c>
      <c r="K38" s="79">
        <f t="shared" si="3"/>
        <v>0</v>
      </c>
      <c r="L38" s="42"/>
      <c r="M38" s="43"/>
      <c r="N38" s="47"/>
    </row>
    <row r="39" spans="1:15" ht="19.5" customHeight="1">
      <c r="A39" s="46"/>
      <c r="B39" s="39"/>
      <c r="C39" s="39"/>
      <c r="D39" s="39"/>
      <c r="E39" s="40"/>
      <c r="F39" s="40"/>
      <c r="G39" s="77">
        <f t="shared" si="4"/>
        <v>0</v>
      </c>
      <c r="H39" s="41"/>
      <c r="I39" s="78">
        <f t="shared" si="5"/>
        <v>0</v>
      </c>
      <c r="J39" s="79">
        <f t="shared" si="2"/>
        <v>0</v>
      </c>
      <c r="K39" s="79">
        <f t="shared" si="3"/>
        <v>0</v>
      </c>
      <c r="L39" s="42"/>
      <c r="M39" s="43"/>
      <c r="N39" s="47"/>
    </row>
    <row r="40" spans="1:15" ht="19.5" customHeight="1" thickBot="1">
      <c r="A40" s="46"/>
      <c r="B40" s="39"/>
      <c r="C40" s="39"/>
      <c r="D40" s="39"/>
      <c r="E40" s="40"/>
      <c r="F40" s="40"/>
      <c r="G40" s="77">
        <f t="shared" si="4"/>
        <v>0</v>
      </c>
      <c r="H40" s="41"/>
      <c r="I40" s="78">
        <f t="shared" si="5"/>
        <v>0</v>
      </c>
      <c r="J40" s="79">
        <f t="shared" si="2"/>
        <v>0</v>
      </c>
      <c r="K40" s="79">
        <f t="shared" si="3"/>
        <v>0</v>
      </c>
      <c r="L40" s="42"/>
      <c r="M40" s="43"/>
      <c r="N40" s="47"/>
    </row>
    <row r="41" spans="1:15" ht="28.5" customHeight="1" thickTop="1" thickBot="1">
      <c r="A41" s="48" t="s">
        <v>8</v>
      </c>
      <c r="B41" s="49">
        <f t="shared" ref="B41:K41" si="6">SUM(B14:B40)</f>
        <v>0</v>
      </c>
      <c r="C41" s="49">
        <f t="shared" si="6"/>
        <v>0</v>
      </c>
      <c r="D41" s="49">
        <f t="shared" si="6"/>
        <v>0</v>
      </c>
      <c r="E41" s="49">
        <f t="shared" si="6"/>
        <v>0</v>
      </c>
      <c r="F41" s="49">
        <f t="shared" si="6"/>
        <v>0</v>
      </c>
      <c r="G41" s="50">
        <f t="shared" si="6"/>
        <v>0</v>
      </c>
      <c r="H41" s="51">
        <f t="shared" si="6"/>
        <v>0</v>
      </c>
      <c r="I41" s="52">
        <f t="shared" si="6"/>
        <v>0</v>
      </c>
      <c r="J41" s="49">
        <f t="shared" si="6"/>
        <v>0</v>
      </c>
      <c r="K41" s="49">
        <f t="shared" si="6"/>
        <v>0</v>
      </c>
      <c r="L41" s="49"/>
      <c r="M41" s="53">
        <f>SUM(M14:M40)</f>
        <v>0</v>
      </c>
      <c r="N41" s="53">
        <f>SUM(N14:N40)</f>
        <v>0</v>
      </c>
    </row>
    <row r="42" spans="1:15" ht="24" customHeight="1" thickTop="1" thickBot="1">
      <c r="A42" s="54" t="s">
        <v>27</v>
      </c>
      <c r="B42" s="55"/>
      <c r="C42" s="55"/>
      <c r="D42" s="55"/>
      <c r="E42" s="55"/>
      <c r="F42" s="56"/>
      <c r="G42" s="57">
        <f>+H41</f>
        <v>0</v>
      </c>
      <c r="M42" s="129" t="s">
        <v>23</v>
      </c>
      <c r="N42" s="130"/>
    </row>
    <row r="43" spans="1:15" ht="23.25" customHeight="1" thickTop="1" thickBot="1">
      <c r="A43" s="58" t="s">
        <v>26</v>
      </c>
      <c r="B43" s="9"/>
      <c r="C43" s="9"/>
      <c r="D43" s="9"/>
      <c r="E43" s="9"/>
      <c r="F43" s="9"/>
      <c r="G43" s="57">
        <f>+J41</f>
        <v>0</v>
      </c>
      <c r="H43" s="14"/>
      <c r="I43" s="14"/>
      <c r="J43" s="59"/>
      <c r="M43" s="131"/>
      <c r="N43" s="132"/>
    </row>
    <row r="44" spans="1:15" ht="21" customHeight="1" thickTop="1" thickBot="1">
      <c r="A44" s="60" t="s">
        <v>33</v>
      </c>
      <c r="B44" s="61"/>
      <c r="C44" s="61"/>
      <c r="D44" s="61"/>
      <c r="E44" s="61"/>
      <c r="F44" s="62"/>
      <c r="G44" s="63">
        <f>IF(+H46&lt;&gt;0,+K41+H46,+K41)</f>
        <v>0</v>
      </c>
      <c r="H44" s="14"/>
      <c r="I44" s="14"/>
      <c r="J44" s="59"/>
      <c r="M44" s="133"/>
      <c r="N44" s="134"/>
    </row>
    <row r="45" spans="1:15" ht="18" customHeight="1">
      <c r="A45" s="64" t="s">
        <v>25</v>
      </c>
    </row>
    <row r="46" spans="1:15" ht="14.25" customHeight="1">
      <c r="A46" s="65"/>
      <c r="B46" s="65"/>
      <c r="C46" s="65"/>
      <c r="D46" s="65"/>
      <c r="E46" s="65"/>
      <c r="F46" s="66" t="s">
        <v>29</v>
      </c>
      <c r="G46" s="67">
        <f>+H41+J41+K41</f>
        <v>0</v>
      </c>
      <c r="H46" s="67">
        <f>+G41-G46</f>
        <v>0</v>
      </c>
      <c r="I46" s="68" t="s">
        <v>58</v>
      </c>
    </row>
    <row r="47" spans="1:15" ht="21" customHeight="1">
      <c r="A47" s="65"/>
      <c r="B47" s="65"/>
      <c r="C47" s="65"/>
      <c r="D47" s="65"/>
      <c r="E47" s="65"/>
      <c r="F47" s="65"/>
      <c r="G47" s="68"/>
      <c r="H47" s="68"/>
      <c r="I47" s="68"/>
      <c r="J47" s="68"/>
    </row>
    <row r="48" spans="1:15" ht="21" customHeight="1">
      <c r="A48" s="65"/>
      <c r="B48" s="65"/>
      <c r="C48" s="65"/>
      <c r="D48" s="65"/>
      <c r="E48" s="65"/>
      <c r="F48" s="65"/>
      <c r="G48" s="68"/>
      <c r="H48" s="68"/>
      <c r="I48" s="68"/>
      <c r="J48" s="68"/>
    </row>
    <row r="49" spans="1:14" ht="21.75" customHeight="1">
      <c r="A49" s="69"/>
      <c r="B49" s="70"/>
      <c r="C49" s="70"/>
      <c r="D49" s="70"/>
      <c r="E49" s="70"/>
      <c r="F49" s="70"/>
      <c r="G49" s="8"/>
      <c r="H49" s="69"/>
      <c r="I49" s="69"/>
      <c r="J49" s="69"/>
      <c r="K49" s="71"/>
      <c r="L49" s="71"/>
      <c r="M49" s="71"/>
      <c r="N49" s="71"/>
    </row>
    <row r="50" spans="1:14">
      <c r="A50" s="8" t="s">
        <v>7</v>
      </c>
      <c r="B50" s="8"/>
      <c r="C50" s="8"/>
      <c r="D50" s="8"/>
      <c r="E50" s="8"/>
      <c r="F50" s="8"/>
      <c r="G50" s="72"/>
      <c r="H50" s="73" t="s">
        <v>24</v>
      </c>
      <c r="I50" s="73"/>
      <c r="J50" s="74"/>
    </row>
    <row r="51" spans="1:14" ht="15">
      <c r="A51" s="9"/>
      <c r="B51" s="9"/>
      <c r="C51" s="9"/>
      <c r="D51" s="9"/>
      <c r="E51" s="9"/>
      <c r="F51" s="9"/>
      <c r="G51" s="9"/>
      <c r="H51" s="9"/>
      <c r="I51" s="9"/>
      <c r="J51" s="9"/>
    </row>
    <row r="52" spans="1:14" ht="15">
      <c r="A52" s="75"/>
      <c r="B52" s="75"/>
      <c r="C52" s="75"/>
      <c r="D52" s="75"/>
      <c r="E52" s="75"/>
      <c r="F52" s="75"/>
      <c r="G52" s="75"/>
      <c r="H52" s="75"/>
      <c r="I52" s="75"/>
      <c r="J52" s="75"/>
    </row>
    <row r="53" spans="1:14" ht="15">
      <c r="A53" s="75"/>
      <c r="B53" s="75"/>
      <c r="C53" s="75"/>
      <c r="D53" s="75"/>
      <c r="E53" s="75"/>
      <c r="F53" s="75"/>
      <c r="G53" s="75"/>
      <c r="H53" s="75"/>
      <c r="I53" s="75"/>
      <c r="J53" s="75"/>
    </row>
    <row r="54" spans="1:14" ht="15">
      <c r="A54" s="75"/>
      <c r="B54" s="75"/>
      <c r="C54" s="75"/>
      <c r="D54" s="75"/>
      <c r="E54" s="75"/>
      <c r="F54" s="75"/>
      <c r="G54" s="75"/>
      <c r="H54" s="75"/>
      <c r="I54" s="75"/>
      <c r="J54" s="75"/>
    </row>
    <row r="55" spans="1:14" ht="15">
      <c r="A55" s="75"/>
      <c r="B55" s="75"/>
      <c r="C55" s="75"/>
      <c r="D55" s="75"/>
      <c r="E55" s="75"/>
      <c r="F55" s="75"/>
      <c r="G55" s="75"/>
      <c r="H55" s="75"/>
      <c r="I55" s="75"/>
      <c r="J55" s="75"/>
    </row>
    <row r="56" spans="1:14" ht="15">
      <c r="A56" s="75"/>
      <c r="B56" s="75"/>
      <c r="C56" s="75"/>
      <c r="D56" s="75"/>
      <c r="E56" s="75"/>
      <c r="F56" s="75"/>
      <c r="G56" s="75"/>
      <c r="H56" s="75"/>
      <c r="I56" s="75"/>
      <c r="J56" s="75"/>
    </row>
    <row r="57" spans="1:14" ht="15">
      <c r="A57" s="75"/>
      <c r="B57" s="75"/>
      <c r="C57" s="75"/>
      <c r="D57" s="75"/>
      <c r="E57" s="75"/>
      <c r="F57" s="75"/>
      <c r="G57" s="75"/>
      <c r="H57" s="75"/>
      <c r="I57" s="75"/>
      <c r="J57" s="75"/>
    </row>
    <row r="58" spans="1:14" ht="15">
      <c r="A58" s="75"/>
      <c r="B58" s="75"/>
      <c r="C58" s="75"/>
      <c r="D58" s="75"/>
      <c r="E58" s="75"/>
      <c r="F58" s="75"/>
      <c r="G58" s="75"/>
      <c r="H58" s="75"/>
      <c r="I58" s="75"/>
      <c r="J58" s="75"/>
    </row>
    <row r="59" spans="1:14" ht="15">
      <c r="A59" s="75"/>
      <c r="B59" s="75"/>
      <c r="C59" s="75"/>
      <c r="D59" s="75"/>
      <c r="E59" s="75"/>
      <c r="F59" s="75"/>
      <c r="G59" s="75"/>
      <c r="H59" s="75"/>
      <c r="I59" s="75"/>
      <c r="J59" s="75"/>
    </row>
    <row r="60" spans="1:14" ht="15">
      <c r="A60" s="75"/>
      <c r="B60" s="75"/>
      <c r="C60" s="75"/>
      <c r="D60" s="75"/>
      <c r="E60" s="75"/>
      <c r="F60" s="75"/>
      <c r="G60" s="75"/>
      <c r="H60" s="75"/>
      <c r="I60" s="75"/>
      <c r="J60" s="75"/>
    </row>
    <row r="61" spans="1:14" ht="15">
      <c r="A61" s="75"/>
      <c r="B61" s="75"/>
      <c r="C61" s="75"/>
      <c r="D61" s="75"/>
      <c r="E61" s="75"/>
      <c r="F61" s="75"/>
      <c r="G61" s="75"/>
      <c r="H61" s="75"/>
      <c r="I61" s="75"/>
      <c r="J61" s="75"/>
    </row>
    <row r="62" spans="1:14" ht="15">
      <c r="A62" s="75"/>
      <c r="B62" s="75"/>
      <c r="C62" s="75"/>
      <c r="D62" s="75"/>
      <c r="E62" s="75"/>
      <c r="F62" s="75"/>
      <c r="G62" s="75"/>
      <c r="H62" s="75"/>
      <c r="I62" s="75"/>
      <c r="J62" s="75"/>
    </row>
    <row r="63" spans="1:14" ht="15">
      <c r="A63" s="75"/>
      <c r="B63" s="75"/>
      <c r="C63" s="75"/>
      <c r="D63" s="75"/>
      <c r="E63" s="75"/>
      <c r="F63" s="75"/>
      <c r="G63" s="75"/>
      <c r="H63" s="75"/>
      <c r="I63" s="75"/>
      <c r="J63" s="75"/>
    </row>
    <row r="64" spans="1:14" ht="15">
      <c r="A64" s="75"/>
      <c r="B64" s="75"/>
      <c r="C64" s="75"/>
      <c r="D64" s="75"/>
      <c r="E64" s="75"/>
      <c r="F64" s="75"/>
      <c r="G64" s="75"/>
      <c r="H64" s="75"/>
      <c r="I64" s="75"/>
      <c r="J64" s="75"/>
    </row>
    <row r="65" spans="1:10" ht="15">
      <c r="A65" s="75"/>
      <c r="B65" s="75"/>
      <c r="C65" s="75"/>
      <c r="D65" s="75"/>
      <c r="E65" s="75"/>
      <c r="F65" s="75"/>
      <c r="G65" s="75"/>
      <c r="H65" s="75"/>
      <c r="I65" s="75"/>
      <c r="J65" s="75"/>
    </row>
    <row r="66" spans="1:10" ht="15">
      <c r="A66" s="75"/>
      <c r="B66" s="75"/>
      <c r="C66" s="75"/>
      <c r="D66" s="75"/>
      <c r="E66" s="75"/>
      <c r="F66" s="75"/>
      <c r="G66" s="75"/>
      <c r="H66" s="75"/>
      <c r="I66" s="75"/>
      <c r="J66" s="75"/>
    </row>
    <row r="67" spans="1:10" ht="15">
      <c r="A67" s="75"/>
      <c r="B67" s="75"/>
      <c r="C67" s="75"/>
      <c r="D67" s="75"/>
      <c r="E67" s="75"/>
      <c r="F67" s="75"/>
      <c r="G67" s="75"/>
      <c r="H67" s="75"/>
      <c r="I67" s="75"/>
      <c r="J67" s="75"/>
    </row>
    <row r="68" spans="1:10" ht="15">
      <c r="A68" s="75"/>
      <c r="B68" s="75"/>
      <c r="C68" s="75"/>
      <c r="D68" s="75"/>
      <c r="E68" s="75"/>
      <c r="F68" s="75"/>
      <c r="G68" s="75"/>
      <c r="H68" s="75"/>
      <c r="I68" s="75"/>
      <c r="J68" s="75"/>
    </row>
    <row r="69" spans="1:10" ht="15">
      <c r="A69" s="75"/>
      <c r="B69" s="75"/>
      <c r="C69" s="75"/>
      <c r="D69" s="75"/>
      <c r="E69" s="75"/>
      <c r="F69" s="75"/>
      <c r="G69" s="75"/>
      <c r="H69" s="75"/>
      <c r="I69" s="75"/>
      <c r="J69" s="75"/>
    </row>
    <row r="70" spans="1:10" ht="15">
      <c r="A70" s="75"/>
      <c r="B70" s="75"/>
      <c r="C70" s="75"/>
      <c r="D70" s="75"/>
      <c r="E70" s="75"/>
      <c r="F70" s="75"/>
      <c r="G70" s="75"/>
      <c r="H70" s="75"/>
      <c r="I70" s="75"/>
      <c r="J70" s="75"/>
    </row>
    <row r="71" spans="1:10" ht="15">
      <c r="A71" s="75"/>
      <c r="B71" s="75"/>
      <c r="C71" s="75"/>
      <c r="D71" s="75"/>
      <c r="E71" s="75"/>
      <c r="F71" s="75"/>
      <c r="G71" s="75"/>
      <c r="H71" s="75"/>
      <c r="I71" s="75"/>
      <c r="J71" s="75"/>
    </row>
  </sheetData>
  <sheetProtection algorithmName="SHA-512" hashValue="5Aq+SBTcQQ0LTI4fZJmkBWudYTIkHZT2RbydjCITXOKbyVdABGm2rTXvn6G2n/pe9Zl5uf+yTAr0hVq5Glwqyg==" saltValue="IEihdZPunO5SRD4MWUBLOQ==" spinCount="100000" sheet="1" formatCells="0" insertRows="0" deleteRows="0" selectLockedCells="1"/>
  <customSheetViews>
    <customSheetView guid="{D8016668-3FDB-43AA-BE20-7E717F3AA1F3}" scale="80" fitToPage="1" topLeftCell="A13">
      <selection activeCell="O10" sqref="O10"/>
      <pageMargins left="0.98425196850393704" right="0.19685039370078741" top="0.39370078740157483" bottom="0.19685039370078741" header="0.51181102362204722" footer="0.27559055118110237"/>
      <printOptions horizontalCentered="1" verticalCentered="1"/>
      <pageSetup paperSize="9" scale="56" orientation="landscape" r:id="rId1"/>
      <headerFooter alignWithMargins="0"/>
    </customSheetView>
  </customSheetViews>
  <mergeCells count="5">
    <mergeCell ref="B11:F11"/>
    <mergeCell ref="H11:K11"/>
    <mergeCell ref="M42:N44"/>
    <mergeCell ref="K6:N6"/>
    <mergeCell ref="I8:N8"/>
  </mergeCells>
  <phoneticPr fontId="3" type="noConversion"/>
  <printOptions horizontalCentered="1" verticalCentered="1"/>
  <pageMargins left="0.98425196850393704" right="0.19685039370078741" top="0.39370078740157483" bottom="0.19685039370078741" header="0.51181102362204722" footer="0.27559055118110237"/>
  <pageSetup paperSize="9" scale="56" orientation="landscape" r:id="rId2"/>
  <headerFooter alignWithMargins="0"/>
  <ignoredErrors>
    <ignoredError sqref="H41" formulaRange="1"/>
  </ignoredErrors>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Ausfüllanleitung</vt:lpstr>
      <vt:lpstr>ABR-FJS2024</vt:lpstr>
    </vt:vector>
  </TitlesOfParts>
  <Company>DWB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HeSa</dc:creator>
  <cp:lastModifiedBy>Hellwig Sabine</cp:lastModifiedBy>
  <cp:lastPrinted>2017-10-18T11:38:10Z</cp:lastPrinted>
  <dcterms:created xsi:type="dcterms:W3CDTF">2007-03-23T09:18:06Z</dcterms:created>
  <dcterms:modified xsi:type="dcterms:W3CDTF">2023-10-18T12:35:57Z</dcterms:modified>
</cp:coreProperties>
</file>